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8325" firstSheet="1" activeTab="1"/>
  </bookViews>
  <sheets>
    <sheet name="Sit contr raportare ANRMAP" sheetId="1" r:id="rId1"/>
    <sheet name="Sit contracte 2015" sheetId="2" r:id="rId2"/>
    <sheet name="Sheet1" sheetId="3" r:id="rId3"/>
  </sheets>
  <definedNames>
    <definedName name="_xlnm.Print_Titles" localSheetId="1">'Sit contracte 2015'!$4:$5</definedName>
  </definedNames>
  <calcPr fullCalcOnLoad="1"/>
</workbook>
</file>

<file path=xl/sharedStrings.xml><?xml version="1.0" encoding="utf-8"?>
<sst xmlns="http://schemas.openxmlformats.org/spreadsheetml/2006/main" count="2673" uniqueCount="1756">
  <si>
    <t>AGENŢIA PENTRU SERVICIILE SOCIETĂŢII INFORMAŢIONALE</t>
  </si>
  <si>
    <t>notă de fundamentare 3882/20.02.2009</t>
  </si>
  <si>
    <t>notă de fundamentare 23352/31.08.2009</t>
  </si>
  <si>
    <t>Servicii examinare şi înscriere Colegiul Consilierilor Juridici</t>
  </si>
  <si>
    <t>COLEGIUL CONSILIERILOR</t>
  </si>
  <si>
    <t>notă de fundamentare 4250/25.02.2009</t>
  </si>
  <si>
    <t>Carnete de muncă şi suplimente la carnete de muncă</t>
  </si>
  <si>
    <t>DIRECŢIA DE MUNCĂ ŞI PROTECŢIE SOCIALĂ A MUN. BUCUREŞTI</t>
  </si>
  <si>
    <t xml:space="preserve">notă justificativă 4740/04.03.2009 </t>
  </si>
  <si>
    <t>Dosare plastic şi bibliorafturi</t>
  </si>
  <si>
    <t>DNS BIROTICA SRL</t>
  </si>
  <si>
    <t>notă justificativă 7343/06.04.2009</t>
  </si>
  <si>
    <t>Registru model şi carnet împuterniciri</t>
  </si>
  <si>
    <t>Colegiul Consilierilor</t>
  </si>
  <si>
    <t>notă de fundamentare 4149/24.02.2009</t>
  </si>
  <si>
    <t>notă de fundamentare 8862/21.04.2009</t>
  </si>
  <si>
    <t>Ştampilă profesională</t>
  </si>
  <si>
    <t>SC Confident Services</t>
  </si>
  <si>
    <t>notă de fundamentare 36523/03.11.2008</t>
  </si>
  <si>
    <t>notă justificativă 1061/20.01.2009</t>
  </si>
  <si>
    <t>Rame geam</t>
  </si>
  <si>
    <t>Total</t>
  </si>
  <si>
    <t>SOCIETATE COOPERATIVĂ MEŞTEŞUGĂREASCĂ TEHNICA STICLEI</t>
  </si>
  <si>
    <t>Baterii şi casete audio reportofon</t>
  </si>
  <si>
    <t>SC DIVERTA RETAIL 3000 SA</t>
  </si>
  <si>
    <t>notă de fundamentare 1436/23.01.2009</t>
  </si>
  <si>
    <t>Geam</t>
  </si>
  <si>
    <t>notă de fundamentare 1677/27.01.2009</t>
  </si>
  <si>
    <t>notă de fundamentare 32525/21.12.2009</t>
  </si>
  <si>
    <t>Broască uşă</t>
  </si>
  <si>
    <t>SC MAICOM GRUP SRL</t>
  </si>
  <si>
    <t>notă justificativă 1273/21.01.2009</t>
  </si>
  <si>
    <t xml:space="preserve">Servicii publicitare în Ghidul Medical Market ediţia 2008  </t>
  </si>
  <si>
    <t>FIN WATCH SRL</t>
  </si>
  <si>
    <t>notă de fundamentare 7354/06.04.2009</t>
  </si>
  <si>
    <t>notă justificativă 10450/29.04.2009</t>
  </si>
  <si>
    <t>Hârtie pentru tipărit</t>
  </si>
  <si>
    <t>Plicuri</t>
  </si>
  <si>
    <t>notă justificativă 1453/26.01.2009</t>
  </si>
  <si>
    <t>Produse de curăţenie</t>
  </si>
  <si>
    <t>CARREFOUR ROMÂNIA SA</t>
  </si>
  <si>
    <t>notă justificativă 11179/06.05.2009</t>
  </si>
  <si>
    <t>Tastaturi, mouse-uri, adaptoase şi calculatoare de birou</t>
  </si>
  <si>
    <t>WING COMPUTER GROUP SRL</t>
  </si>
  <si>
    <t>Jaluzele verticale</t>
  </si>
  <si>
    <t>SC EXPERT SERV COMPANY SRL</t>
  </si>
  <si>
    <t>notă justificativă 13346/29.05.2009</t>
  </si>
  <si>
    <t>Prelungire certificat server</t>
  </si>
  <si>
    <t>Webdev SRL</t>
  </si>
  <si>
    <t>notă justificativă 15488/17.06.2009</t>
  </si>
  <si>
    <t>SC BE PROFFICE EXPERIENCE SA</t>
  </si>
  <si>
    <t>notă justificativă 13653/02.06.2009</t>
  </si>
  <si>
    <t>Cartuş HP 9000</t>
  </si>
  <si>
    <t>notă justificativă 15645/19.06.2009</t>
  </si>
  <si>
    <t>Carnete bonuri cu valoare pentru carburant auto</t>
  </si>
  <si>
    <t>notă justificativă 13058/27.05.2009</t>
  </si>
  <si>
    <t>Stick memorie</t>
  </si>
  <si>
    <t>notă justificativă 21151/05.08.2009</t>
  </si>
  <si>
    <t>Bandă adezivă maro</t>
  </si>
  <si>
    <t>notă de fundamentare 12990/26.05.2009</t>
  </si>
  <si>
    <t>Materiale pentru igienizare</t>
  </si>
  <si>
    <t>notă justificativă 18227/03.07.2009</t>
  </si>
  <si>
    <t>SILVON SRL</t>
  </si>
  <si>
    <t>Servicii de reparaţii uşi şi ferestre</t>
  </si>
  <si>
    <t>notă justificativă 7916/13.04.2009</t>
  </si>
  <si>
    <t>SC Glob Star Trade SRL</t>
  </si>
  <si>
    <t>SC BRICO EXPERT SA</t>
  </si>
  <si>
    <t>Produse din hârtie şi carton</t>
  </si>
  <si>
    <t>Materiale confecţionat rafturi metalice</t>
  </si>
  <si>
    <t>notă de fundamentare 25648/30.09.2009</t>
  </si>
  <si>
    <t>Manual Operaţional</t>
  </si>
  <si>
    <t>Autoritatea Nat. Pt. Regl. Şi Monit. Achiz. Publice</t>
  </si>
  <si>
    <t>notă de fundamentare 27744/21.10.2009</t>
  </si>
  <si>
    <t>notă justificativă 15431/17.06.2009</t>
  </si>
  <si>
    <t>notă de fundamentare 32849/24.12.2009</t>
  </si>
  <si>
    <t>Monitor oficial</t>
  </si>
  <si>
    <t>MONITORUL OFICIAL C.R.P.</t>
  </si>
  <si>
    <t>Publicare anunţ concurs</t>
  </si>
  <si>
    <t>notă de fundamentare 28230/27.10.2009</t>
  </si>
  <si>
    <t>notă justificativă 30450/24.11.2009</t>
  </si>
  <si>
    <t>Dosare plastic, bibliorafturi şi hârtie</t>
  </si>
  <si>
    <t>notă justificativă 29004/05.11.2009</t>
  </si>
  <si>
    <t>SC SIMAR TRADING COMPANY SRL</t>
  </si>
  <si>
    <t xml:space="preserve">Servicii reparaţii mobilier </t>
  </si>
  <si>
    <t>Servicii executare şi montare paravane de protecţie</t>
  </si>
  <si>
    <t>notă justificativă 30089/19.11.2009</t>
  </si>
  <si>
    <t>Plăci reţea pentru routere</t>
  </si>
  <si>
    <t>notă justificativă 30479/24.11.2009</t>
  </si>
  <si>
    <t>Servicii tipografice afişe şi pliante</t>
  </si>
  <si>
    <t>SC EXPERT COPY SERVICE SRL</t>
  </si>
  <si>
    <t>notă justificativă 24609/17.09.2009</t>
  </si>
  <si>
    <t>Servicii confecţionare litere volumetrice</t>
  </si>
  <si>
    <t>notă justificativă 24601/17.09.2009</t>
  </si>
  <si>
    <t>Servicii de închiriere sală pentru organizare evenimente</t>
  </si>
  <si>
    <t>UNITATEA DE PRESTARE SERVICII ŞI ALIMENTAŢIE A MINISTERULUI APĂRĂRII NAŢIONALE</t>
  </si>
  <si>
    <t>notă justificativă 30194/19.11.2009</t>
  </si>
  <si>
    <t>Matriţă timbru sec şi presă manuală</t>
  </si>
  <si>
    <t>MONETĂRIA STATULUI R.A.</t>
  </si>
  <si>
    <t>notă justificativă 1350/22.01.2009</t>
  </si>
  <si>
    <t>notă justificativă 30396/24.11.2009</t>
  </si>
  <si>
    <t>HYPERMARKET ROMÂNIA S.R.L.</t>
  </si>
  <si>
    <t>notă justificativă 30323/23.11.2009</t>
  </si>
  <si>
    <t>HDD intern</t>
  </si>
  <si>
    <t xml:space="preserve">FLOPPY DISK  INTERN </t>
  </si>
  <si>
    <t>Condici prezenţă</t>
  </si>
  <si>
    <t>notă de fundamentare 32828/24.12.2009</t>
  </si>
  <si>
    <t>Surse neîntreruptibile UPS</t>
  </si>
  <si>
    <t>DANTE INTERNATIONAL S.A.</t>
  </si>
  <si>
    <t>notă justificativă 32851/28.12.2009</t>
  </si>
  <si>
    <t>Servicii de medicina muncii</t>
  </si>
  <si>
    <t>contract 18217/03.07.2009</t>
  </si>
  <si>
    <t>contract 181980/07.12.2009</t>
  </si>
  <si>
    <t>act adiţional 1006/19.01.2009</t>
  </si>
  <si>
    <t>act adiţional 1993/30.01.2009</t>
  </si>
  <si>
    <t>act adiţional 1007/19.01.2009</t>
  </si>
  <si>
    <t>act adiţional 3883/20.02.2009</t>
  </si>
  <si>
    <t>contract 6102/19.03.2009</t>
  </si>
  <si>
    <t>act adiţional 12534/20.05.2009</t>
  </si>
  <si>
    <t>act adiţional 1011/19.01.2009</t>
  </si>
  <si>
    <t>act adiţional 1992/30.01.2009</t>
  </si>
  <si>
    <t>contract 6248/23.03.2009</t>
  </si>
  <si>
    <t>contract 12161/18.05.2009</t>
  </si>
  <si>
    <t>act adiţional 29373/11.11.2009</t>
  </si>
  <si>
    <t>act adiţional 28579/30.10.2009</t>
  </si>
  <si>
    <t>act adiţional 1008/19.01.2009</t>
  </si>
  <si>
    <t>act adiţional 1991/30.01.2009</t>
  </si>
  <si>
    <t>contract 6257/23.03.2009</t>
  </si>
  <si>
    <t>act adiţional 28567/30.10.2009</t>
  </si>
  <si>
    <t>contract 7311/03.04.2009</t>
  </si>
  <si>
    <t>contract 6214/23.03.2009</t>
  </si>
  <si>
    <t>act adiţional 28573/30.10.2009</t>
  </si>
  <si>
    <t>act adiţional 28570/30.10.2009</t>
  </si>
  <si>
    <t>Real -Hypermarket Rom\nia S.R.L.</t>
  </si>
  <si>
    <t>Hârtie melanj fluorescent</t>
  </si>
  <si>
    <t>C.N. Imprimeria Naţională S.A.</t>
  </si>
  <si>
    <t>contract 6461/25.03.2009</t>
  </si>
  <si>
    <t>notă justificativă 30434/24.11.2009</t>
  </si>
  <si>
    <t>notă justificativă 12938/26.05.2009</t>
  </si>
  <si>
    <t>Rolă transfer, modul transfer</t>
  </si>
  <si>
    <t>EXPERT COPY SERVICE S.R.L.</t>
  </si>
  <si>
    <t>notă justificativă 995/19.01.2009</t>
  </si>
  <si>
    <t>Transfer belt HP2600</t>
  </si>
  <si>
    <t>Rolă alimentare hârtie, retard pad HP1100</t>
  </si>
  <si>
    <t>notă de fundamentare 3551/17.02.2009</t>
  </si>
  <si>
    <t>Fuser HPLJ 9000</t>
  </si>
  <si>
    <t>Drum imaging pentru HP 2550L</t>
  </si>
  <si>
    <t>Developer Lexmark</t>
  </si>
  <si>
    <t xml:space="preserve">    Director Management şi Economic,</t>
  </si>
  <si>
    <t xml:space="preserve"> Şef Birou Achiziţii Publice,</t>
  </si>
  <si>
    <t xml:space="preserve">           Ing. Cristina BĂJENARU</t>
  </si>
  <si>
    <t>Chirie sediul T. Vladimirescu</t>
  </si>
  <si>
    <t>Chirie sediul Moşilor</t>
  </si>
  <si>
    <t>Chirie sediul Brânduşelor</t>
  </si>
  <si>
    <t>Chirie sediul W. Mărăcineanu</t>
  </si>
  <si>
    <t>Chirie sediul Pantelimon</t>
  </si>
  <si>
    <t>Produse de birotică şi rechizite</t>
  </si>
  <si>
    <t>Servicii de telefonie mobilă</t>
  </si>
  <si>
    <t>S.C. ORANGE S.A.</t>
  </si>
  <si>
    <t>contract subsecvent 27786/21.10.2009</t>
  </si>
  <si>
    <t>Publicaţii</t>
  </si>
  <si>
    <t>S.C.MANPRES DISTRIBUTION SRL</t>
  </si>
  <si>
    <t>contract 36559/0311.2008</t>
  </si>
  <si>
    <t>cerere oferte (acord cardu)</t>
  </si>
  <si>
    <t>Carburant</t>
  </si>
  <si>
    <t>contract subsecvent 30829/30.11.2009</t>
  </si>
  <si>
    <t>contract subsecvent 17743/30.06.2009</t>
  </si>
  <si>
    <t>cerere de ofertă (acord cardu)</t>
  </si>
  <si>
    <t>contract 1364/22.01.2009</t>
  </si>
  <si>
    <t>Servicii furnizare în format electronic M.O.</t>
  </si>
  <si>
    <t>notă de fundamentare 12435/20.05.2009</t>
  </si>
  <si>
    <t>CD (carte de specialitate)</t>
  </si>
  <si>
    <t>S.C. MANPRES DISTRIBUTION S.R.L.</t>
  </si>
  <si>
    <t>notă justificativă 29463/11.11.2009</t>
  </si>
  <si>
    <t>S.C. EXPERT AUDIT GROUP S.R.L.</t>
  </si>
  <si>
    <t>notă justificativă 817/16.01.2009</t>
  </si>
  <si>
    <t>Servicii privind publicarea de anunţuri</t>
  </si>
  <si>
    <t>R.A. MONITORUL OFICIAL</t>
  </si>
  <si>
    <t>Servicii de furnizare revista de achiziţii publice</t>
  </si>
  <si>
    <t>P.F.A. POPESCU ILIE - EXPERT</t>
  </si>
  <si>
    <t>Servicii de expertiză contabilă</t>
  </si>
  <si>
    <t>notă justificativă 1874/29.01.2009</t>
  </si>
  <si>
    <t>Amplificator semnal TV</t>
  </si>
  <si>
    <t>SC CADOURI 2000 IMPEX SRL</t>
  </si>
  <si>
    <t>notă de fundamentare 10367/29.04.2009</t>
  </si>
  <si>
    <t>Lampă neon</t>
  </si>
  <si>
    <t>GABIFLEUR COMEXIM</t>
  </si>
  <si>
    <t>Cuţit ghilotină</t>
  </si>
  <si>
    <t>notă justificativă 8420/15.04.2009</t>
  </si>
  <si>
    <t>S.C. ROMANIAN RENY LIMITED S.R.L.</t>
  </si>
  <si>
    <t>CVARTET SRL</t>
  </si>
  <si>
    <t>notă de fundamentare 9563/22.04.2009</t>
  </si>
  <si>
    <t>notă justificativă 6336/23.03.2009</t>
  </si>
  <si>
    <t>Achiziţionare M.O. pe suport electronic (CD)</t>
  </si>
  <si>
    <t>RA MONITOR OFICIAL</t>
  </si>
  <si>
    <t>notă de fundamentare 8215/14.04.2009</t>
  </si>
  <si>
    <t>notă de fundamentare 10217/28.04.2009</t>
  </si>
  <si>
    <t>notă de fundamentare 23262/28.08.2009</t>
  </si>
  <si>
    <t>SC DIVERTA RETAIL 3000 SA( sunt 3 firme dar nu am trecut decat una)</t>
  </si>
  <si>
    <t>Servicii de reparaţii imprimante, copiatoare  şi faxuri</t>
  </si>
  <si>
    <t>Servicii de arhivare</t>
  </si>
  <si>
    <t>SC TOP ARHIV SRL</t>
  </si>
  <si>
    <t>Servicii consultanţă juridică (reprezentare în instanţă)</t>
  </si>
  <si>
    <t>contract 30741/27.11.2009</t>
  </si>
  <si>
    <t>Servicii traducere</t>
  </si>
  <si>
    <t>555/14.01.2009</t>
  </si>
  <si>
    <t>19087/13.07.2009</t>
  </si>
  <si>
    <t>24368/14.08.2009</t>
  </si>
  <si>
    <t>Biroul de traducere CHAMPOLLION SRL</t>
  </si>
  <si>
    <t>Procedura de achiziţie</t>
  </si>
  <si>
    <t>Chirie sediul Titeica</t>
  </si>
  <si>
    <t>Chirie sediul Floreasca</t>
  </si>
  <si>
    <t>servicii de mentenanţă şi suport tehnic pentru Sistemul ERP instalat la nivelul CAS-CNAS</t>
  </si>
  <si>
    <t>Servicii verificare stingătoare</t>
  </si>
  <si>
    <t xml:space="preserve">Servicii acces  Intranet,  VPN şi administrare reţea  </t>
  </si>
  <si>
    <t>Nr. crt.</t>
  </si>
  <si>
    <t>Denumirea furnizorului</t>
  </si>
  <si>
    <t>Obiectul contractului</t>
  </si>
  <si>
    <t>Durata contractului</t>
  </si>
  <si>
    <t>Nr./data încheierii contractului</t>
  </si>
  <si>
    <t>SC. ICON SRL</t>
  </si>
  <si>
    <t>POLICLINICA CU PLATĂ NR. 2</t>
  </si>
  <si>
    <t>SC. NUFĂRUL SA</t>
  </si>
  <si>
    <t xml:space="preserve">SERVICII </t>
  </si>
  <si>
    <t>CHIRII</t>
  </si>
  <si>
    <t>PRODUSE</t>
  </si>
  <si>
    <t>Procedura aplicată</t>
  </si>
  <si>
    <t>cumpărare directă</t>
  </si>
  <si>
    <t>negocierea fără publicarea prealabilă a unui anunţ de participare</t>
  </si>
  <si>
    <t>Valoare fără TVA                          lei</t>
  </si>
  <si>
    <t>Valoare cu TVA                      lei</t>
  </si>
  <si>
    <t>OBS.</t>
  </si>
  <si>
    <t>servicii din anexa 2B</t>
  </si>
  <si>
    <t>Ec. Cristina CIBOTARU</t>
  </si>
  <si>
    <t>Echivalent euro fără TVA</t>
  </si>
  <si>
    <t>NEAGOE&amp;GORAN</t>
  </si>
  <si>
    <t xml:space="preserve"> </t>
  </si>
  <si>
    <t>SC BE PROFFICE SA</t>
  </si>
  <si>
    <t>TUTNIC COMTUR SRL</t>
  </si>
  <si>
    <t>UNIPAS PREDAL SRL</t>
  </si>
  <si>
    <t>TRODAT SRL</t>
  </si>
  <si>
    <t>NESTY AUTO SERVICE SRL</t>
  </si>
  <si>
    <t>SC TROPEUM SRL</t>
  </si>
  <si>
    <t>cerere oferte</t>
  </si>
  <si>
    <t>Servicii de curăţenie</t>
  </si>
  <si>
    <t>Servicii de pază</t>
  </si>
  <si>
    <t>Servicii însoţire transport valori</t>
  </si>
  <si>
    <t>Servicii întreţinere şi reparaţii aparate aer condiţionat</t>
  </si>
  <si>
    <t xml:space="preserve">contract </t>
  </si>
  <si>
    <t>Servicii de asistenţă tehnică şi menţinere la parametri optimi de funcţionare a aplicatiei ASIST</t>
  </si>
  <si>
    <t>Servicii de asistenţă tehnică şi menţinere la parametri optimi de funcţionare a aplicatiei ATLAS</t>
  </si>
  <si>
    <t>Servicii Lex Expert</t>
  </si>
  <si>
    <t>SC. Top Security Guard SRL</t>
  </si>
  <si>
    <t>SC. Florella Com SRL</t>
  </si>
  <si>
    <t>SC. Venus Tecnologies Provider SRL</t>
  </si>
  <si>
    <t>Compania de Informatică Neamţ</t>
  </si>
  <si>
    <t>Servicii acces Internet</t>
  </si>
  <si>
    <t xml:space="preserve">Servicii acces  Intranet  </t>
  </si>
  <si>
    <t>RAPPS</t>
  </si>
  <si>
    <t>Ştampile</t>
  </si>
  <si>
    <t>Cartuşe şi tonere</t>
  </si>
  <si>
    <t>contract subsecvent</t>
  </si>
  <si>
    <t>SC. ADION SRL</t>
  </si>
  <si>
    <t>SC. KERMANY GRUP SRL</t>
  </si>
  <si>
    <t>Servicii reparaţii auto</t>
  </si>
  <si>
    <t>SC. TELCOR COMMUNICATION SRL</t>
  </si>
  <si>
    <t>EURIAL INVEST SRL</t>
  </si>
  <si>
    <t>Anexa nr. 2 - SITUAŢIA CONTRACTELOR DE ACHIZIŢIE PUBLICĂ PE ANUL 2009</t>
  </si>
  <si>
    <t>SC. INVEST MILENIUM SRL</t>
  </si>
  <si>
    <t>act adiţional 1005/19.01.2009</t>
  </si>
  <si>
    <t>act adiţional 1990/30.01.2009</t>
  </si>
  <si>
    <t>act adiţional 6267/23.03.2009</t>
  </si>
  <si>
    <t>SC.EUROSERV CLEAN SRL</t>
  </si>
  <si>
    <t>contract 12705/22.05.2009</t>
  </si>
  <si>
    <t>act adiţional 1001/19.01.2009</t>
  </si>
  <si>
    <t>act adiţional 19861/30.01.2009</t>
  </si>
  <si>
    <t>act adiţional 6311/23.03.2009</t>
  </si>
  <si>
    <t>act adiţional 1000/19.01.2009</t>
  </si>
  <si>
    <t>act adiţional 1985/30.01.2009</t>
  </si>
  <si>
    <t>act adiţional 6326/23.03.2009</t>
  </si>
  <si>
    <t>contract 10298/28.04.2009</t>
  </si>
  <si>
    <t>contract 10283/28.04.2009</t>
  </si>
  <si>
    <t>act adiţional 27316/15.10.2009</t>
  </si>
  <si>
    <t>act adiţional 27313/15.10.2009</t>
  </si>
  <si>
    <t>act adiţional 1009/19.01.2009</t>
  </si>
  <si>
    <t>act adiţional 1984/30.01.2009</t>
  </si>
  <si>
    <t>act adiţional 6288/23.03.2009</t>
  </si>
  <si>
    <t>act adiţional 999/19.01.2009</t>
  </si>
  <si>
    <t>act adiţional 1983/30.01.2009</t>
  </si>
  <si>
    <t>act adiţional 6300/23.03.2009</t>
  </si>
  <si>
    <t>contract 10626/30.04.2009</t>
  </si>
  <si>
    <t>contract 10632/30.04.2009</t>
  </si>
  <si>
    <t>act adiţional 27307/15.10.2009</t>
  </si>
  <si>
    <t>act adiţional 27310/15.10.2009</t>
  </si>
  <si>
    <t>act adiţional 998/19.01.2009</t>
  </si>
  <si>
    <t>act adiţional 1981/30.01.2009</t>
  </si>
  <si>
    <t>contract 10615/30.04.2009</t>
  </si>
  <si>
    <t>act adiţional 1002/19.01.2009</t>
  </si>
  <si>
    <t>act adiţional 1987/30.01.2009</t>
  </si>
  <si>
    <t>contract 6064/19.03.2009</t>
  </si>
  <si>
    <t>act adiţional 1010/19.01.2009</t>
  </si>
  <si>
    <t>Servicii VPN şi administrare reţea</t>
  </si>
  <si>
    <t>act adiţional 1982/30.01.2009</t>
  </si>
  <si>
    <t>contract 6241/23.03.2009</t>
  </si>
  <si>
    <t>act adiţional 28583/30.10.2009</t>
  </si>
  <si>
    <t>SC IDS LABORATORIES SRL</t>
  </si>
  <si>
    <t>contract 559/28.12.2009</t>
  </si>
  <si>
    <t>notă justificativă 1176/21.01.2009</t>
  </si>
  <si>
    <t>RĂDĂCINI SRL</t>
  </si>
  <si>
    <t>SC TIMAS SRL</t>
  </si>
  <si>
    <t>Servicii de Inspecţie Tehnică Periodică</t>
  </si>
  <si>
    <t>notă justificativă 1131/20.01.2009</t>
  </si>
  <si>
    <t>Servicii asigurări auto</t>
  </si>
  <si>
    <t>SC Asigurarea Românească - ASIROM VIENNA INSURANCE GROUP SA</t>
  </si>
  <si>
    <t>notă de fundamentare 8466/16.04.2009</t>
  </si>
  <si>
    <t>notă justificativă 30245/20.11.2009</t>
  </si>
  <si>
    <t>Roviniete</t>
  </si>
  <si>
    <t>ROMPETROL DOWNSTREAM SA</t>
  </si>
  <si>
    <t>notă justificativă 1031/20.01.2009</t>
  </si>
  <si>
    <t>SC LUKOIL ROMANIA SRL</t>
  </si>
  <si>
    <t>SC OMNIASIG VIENNA INSURANCE GROUP SA</t>
  </si>
  <si>
    <t>notă de fundamentare 20021/22.07.2009</t>
  </si>
  <si>
    <t>SC COMTIC SRL</t>
  </si>
  <si>
    <t>SC AURO SOFT SERVICE ROTI SRL</t>
  </si>
  <si>
    <t>Materiale şi accesorii electrice</t>
  </si>
  <si>
    <t>notă justificativă 1270/21.01.2009</t>
  </si>
  <si>
    <t>Mochetă</t>
  </si>
  <si>
    <t>MAS FLOORCOVERING</t>
  </si>
  <si>
    <t>notă justificativă 1217/21.01.2009</t>
  </si>
  <si>
    <t>KLS INTERNATIONAL COM SRL</t>
  </si>
  <si>
    <t>SC DOUBLE CRIS SRL</t>
  </si>
  <si>
    <t>METALICA SA</t>
  </si>
  <si>
    <t>Servicii transport specializat</t>
  </si>
  <si>
    <t>JOHN TRADE INTERNATIONAL SRL</t>
  </si>
  <si>
    <t>notă justificativă 1044/20.01.2009</t>
  </si>
  <si>
    <t>Servicii de măsurare a câmpului electromagnetic</t>
  </si>
  <si>
    <t>SOCIETATEA NAŢIONALĂ DE RADIOCOMUNICAŢII SA</t>
  </si>
  <si>
    <t>notă justificativă 1014/19.01.2009</t>
  </si>
  <si>
    <t>Cărucior pentru transportul şi depozitarea mărfurilor</t>
  </si>
  <si>
    <t>KWESTO Service SRL</t>
  </si>
  <si>
    <t>notă justificativă 1472/26.01.2009</t>
  </si>
  <si>
    <t>Fişe protecţia muncii</t>
  </si>
  <si>
    <t>INSTITUTUL NAŢIONAL DE CERCETARE-DEZVOLTARE PENTRU PROTECŢIA MUNCII "ALEXANDRU DARABON'Ţ"</t>
  </si>
  <si>
    <t>Servicii de acces în S.E.A.P.</t>
  </si>
  <si>
    <t>contract</t>
  </si>
  <si>
    <t>Denumire serviciu/produs/lucrare</t>
  </si>
  <si>
    <t xml:space="preserve">Valoare angajament legal   Lei (cu TVA)  </t>
  </si>
  <si>
    <t>SITUAŢIA CONTRACTELOR DE ACHIZIŢIE PUBLICĂ PE ANUL 2015</t>
  </si>
  <si>
    <t>achizitie consumabile (capse,agrafe birou, pix gel, tus)</t>
  </si>
  <si>
    <t>NJ - 8635MT/25.03.2015</t>
  </si>
  <si>
    <t>F - 1611/27.03.2015</t>
  </si>
  <si>
    <t>achizitie rechizite si birotica</t>
  </si>
  <si>
    <t>NJ - 9845MT/08.04.2015</t>
  </si>
  <si>
    <t>F - 38323/24.04.2015</t>
  </si>
  <si>
    <t>F - 38700/11.06.2015</t>
  </si>
  <si>
    <t>NF - 16331MT/09.06.2015</t>
  </si>
  <si>
    <t>achizitie banda corectoare - 150 buc</t>
  </si>
  <si>
    <t>F - 1151185/29.10.2015</t>
  </si>
  <si>
    <t>F - 1151184/29.10.2015</t>
  </si>
  <si>
    <t>NJ - 44140T/19.10.2015</t>
  </si>
  <si>
    <t>F - 1151183/29.10.2015</t>
  </si>
  <si>
    <t>NF - 44139T/19.10.2015</t>
  </si>
  <si>
    <t>NF - 46575T/05.11.2015</t>
  </si>
  <si>
    <t>F - 09/26.11.2015</t>
  </si>
  <si>
    <t>F - 11/28.12.2015</t>
  </si>
  <si>
    <t>NJ - 52951T/21.12.2015</t>
  </si>
  <si>
    <t>Din executie 2015</t>
  </si>
  <si>
    <t>Rom Biro Partner SRL</t>
  </si>
  <si>
    <t>R.O.D. 2000 SRL</t>
  </si>
  <si>
    <t>ROD 2000 SRL</t>
  </si>
  <si>
    <t>IT Image Masters SRL</t>
  </si>
  <si>
    <t>Ramy ALL SFC SRL</t>
  </si>
  <si>
    <t>Rechizite</t>
  </si>
  <si>
    <t>R.O.D.  2000  SRL</t>
  </si>
  <si>
    <t>achizitie hartie copiator A4 - 896 top</t>
  </si>
  <si>
    <t>NJ - 19291MT/17.07.2015</t>
  </si>
  <si>
    <t>F - 39065/27.07.2015</t>
  </si>
  <si>
    <t>NF - 19548MT/22.07.2015</t>
  </si>
  <si>
    <t>achizitie hartie copiator A4 - 1640 top</t>
  </si>
  <si>
    <t>F - 39799/26.10.2015</t>
  </si>
  <si>
    <t>NF - 43688T/15.10.2015</t>
  </si>
  <si>
    <t>Hărtie copiator</t>
  </si>
  <si>
    <t>achizitie hartie copiator A4 - 1150 top</t>
  </si>
  <si>
    <t>F - 10/26.11.2015</t>
  </si>
  <si>
    <t>NF - 46574T/05.11.2015</t>
  </si>
  <si>
    <t>achizitie hartie copiator A4 - 1150 top, A3 = 25 top</t>
  </si>
  <si>
    <t>F - 10/23.12.2015</t>
  </si>
  <si>
    <t>NF - 52944T/21.12.2015</t>
  </si>
  <si>
    <t>Hartie melanj</t>
  </si>
  <si>
    <t>CN Imprimeria Nationala</t>
  </si>
  <si>
    <t>achizitie hartie A5 - 80.000 buc</t>
  </si>
  <si>
    <t>C - 40176/15.07.2015</t>
  </si>
  <si>
    <t>F - 202758/03.08.2015</t>
  </si>
  <si>
    <t>Bugetul de Stat</t>
  </si>
  <si>
    <t>carnet CEC pt numerar</t>
  </si>
  <si>
    <t>NF - 4817MT/16.02.2015</t>
  </si>
  <si>
    <t>F - 1618/24.04.2015</t>
  </si>
  <si>
    <t>NJ - 10531MT/15.04.2015</t>
  </si>
  <si>
    <t>materiale de curatenie</t>
  </si>
  <si>
    <t>Mat curatenie</t>
  </si>
  <si>
    <t>NF - 43560T/14.10.2015</t>
  </si>
  <si>
    <t>F - 1680/20.10.2015</t>
  </si>
  <si>
    <t>F - 1709/22.12.2015</t>
  </si>
  <si>
    <t>NJ - 51282T/09.12.2015</t>
  </si>
  <si>
    <t>F PRO - 11/15.01.2015</t>
  </si>
  <si>
    <t>NJ - 509MT/12.01.2015</t>
  </si>
  <si>
    <t>bonuri valorice carburant - 480 file</t>
  </si>
  <si>
    <t>Rompetrol Downstream SRL</t>
  </si>
  <si>
    <t>F - 6630422170/20.03.2015</t>
  </si>
  <si>
    <t>F PRO - 115/17.03.2015</t>
  </si>
  <si>
    <t>NJ - 6694MT/05.03.2015</t>
  </si>
  <si>
    <t>bonuri valorice carburant - 220 file</t>
  </si>
  <si>
    <t>F PRO - 183/16.04.2015</t>
  </si>
  <si>
    <t>NJ - 9823MT/08.04.2015</t>
  </si>
  <si>
    <t>bonuri valorice carburant - 1460 file</t>
  </si>
  <si>
    <t>F - 6630585083/22.12.2015</t>
  </si>
  <si>
    <t>F PRO - 765/15.12.2015</t>
  </si>
  <si>
    <t>NJ - 51178T/09.12.2015</t>
  </si>
  <si>
    <t>bonuri valorice carburant - 400 file</t>
  </si>
  <si>
    <t>NF - 53630T/23.12.2015</t>
  </si>
  <si>
    <t>F - 124/24.12.2015</t>
  </si>
  <si>
    <t>NJ - 863MT/14.01.2015</t>
  </si>
  <si>
    <t>achizitie unitate laser Canon Base 5750 MF - 1 buc (C AP)</t>
  </si>
  <si>
    <t>Expert Copy Service SRL</t>
  </si>
  <si>
    <t>NF - 51417T/10.12.2015</t>
  </si>
  <si>
    <t>F - 91/16.12.2015</t>
  </si>
  <si>
    <t>achiz fuser Canon IR 2016 - 1 buc</t>
  </si>
  <si>
    <t>F - 1555/14.12.2015</t>
  </si>
  <si>
    <t>achizitie piese schimb</t>
  </si>
  <si>
    <t>NF - 49008T/23.11.2015</t>
  </si>
  <si>
    <t>rola pickup HP LJ 2015 - 1 buc</t>
  </si>
  <si>
    <t>F - 1488/26.11.2015</t>
  </si>
  <si>
    <t xml:space="preserve">cablu scaner Canon PDC 320 - 1 buc, fuser Xerox WC 3220 - 1 buc, </t>
  </si>
  <si>
    <t>NF - 48411T/19.11.2015</t>
  </si>
  <si>
    <t>F - 1487/25.11.2015</t>
  </si>
  <si>
    <t>F - 1402/27.10.2015</t>
  </si>
  <si>
    <t>NF - 43495T/14.10.2015</t>
  </si>
  <si>
    <t>F - 1379/21.10.2015</t>
  </si>
  <si>
    <t>fuser Xerox WC 3220 - 1 buc - RAI</t>
  </si>
  <si>
    <t>NF - 39908T/16.09.2015</t>
  </si>
  <si>
    <t>Biroul Buget</t>
  </si>
  <si>
    <t>F - 1298/21.09.2015</t>
  </si>
  <si>
    <t>rola pick-up Xerox WC 3320 - 1 buc, pad separare Xerox WC 3320 - 1 buc</t>
  </si>
  <si>
    <t>F - 1286/16.09.2015</t>
  </si>
  <si>
    <t>NJ - 21472MT/25.08.2015</t>
  </si>
  <si>
    <t>balama capac ADF WC 3220 - Buget</t>
  </si>
  <si>
    <t>F - 1275/09.09.2015</t>
  </si>
  <si>
    <t>NJ - 21502MT/25.08.2015</t>
  </si>
  <si>
    <t>unitate laser Canon PCD 340 - RUS</t>
  </si>
  <si>
    <t>F - 1274/09.09.2015</t>
  </si>
  <si>
    <t>NJ - 21501MT/25.08.2015</t>
  </si>
  <si>
    <t>ventilator HP 4600 Progr.Sanatate Gara</t>
  </si>
  <si>
    <t>F - 1273/09.09.2015</t>
  </si>
  <si>
    <t>NJ - 21439MT/24.08.2015</t>
  </si>
  <si>
    <t>balama Samsung SCX 4825 - Dir. Ec</t>
  </si>
  <si>
    <t>F - 1272/09.09.2015</t>
  </si>
  <si>
    <t>NJ - 21382MT/24.08.2015</t>
  </si>
  <si>
    <t>balama capac ADF WC 3220 - Achizitii</t>
  </si>
  <si>
    <t>F - 1271/09.09.2015</t>
  </si>
  <si>
    <t>NJ - 21241MT/20.08.2015</t>
  </si>
  <si>
    <t xml:space="preserve">rola pick-up HP LJ 1150 - Control </t>
  </si>
  <si>
    <t>F - 1270/09.09.2015</t>
  </si>
  <si>
    <t>placa comunic. Canon L 100 - Control</t>
  </si>
  <si>
    <t>(Birou CPSARRDM)</t>
  </si>
  <si>
    <t>F - 1185/05.08.2015</t>
  </si>
  <si>
    <t>NF - 19524MT/21.07.2015</t>
  </si>
  <si>
    <t>cablu scaner Canon PDC 320 - 1 buc, ghidaj scaner PDC 320 - 1 buc</t>
  </si>
  <si>
    <t>F - 1184/05.08.2015</t>
  </si>
  <si>
    <t>NF - 19467MT/21.07.2015</t>
  </si>
  <si>
    <t>paper exit senzor Xerox Pro 128 - 1 buc (B Ingrijiri Dom)</t>
  </si>
  <si>
    <t>F - 1183/05.08.2015</t>
  </si>
  <si>
    <t>NF - 19466MT/21.07.2015</t>
  </si>
  <si>
    <t>cap printare HP Officejet 7000 - 1 buc (DRC)</t>
  </si>
  <si>
    <t>F - 1182/05.08.2015</t>
  </si>
  <si>
    <t>NF - 19486MT/21.07.2015</t>
  </si>
  <si>
    <t>rola pick up HP LJ 1160 - 1 buc (Prog sanatate, Ingrijiri Dom)</t>
  </si>
  <si>
    <t>F - 1106/06.07.2015</t>
  </si>
  <si>
    <t>NF - 17594MT/23.06.2015</t>
  </si>
  <si>
    <t>fuser HP LJ 1022 - 1 buc - Serv Ingrijiri la dom MT</t>
  </si>
  <si>
    <t>F - 1105/06.07.2015</t>
  </si>
  <si>
    <t>NF - 17451MT/22.06.2015</t>
  </si>
  <si>
    <t>fuser Lexmark C510 - 1 buc - Dir Relatii Contractuale</t>
  </si>
  <si>
    <t>F - 1104/06.07.2015</t>
  </si>
  <si>
    <t>NF - 17533MT/23.06.2015</t>
  </si>
  <si>
    <t>fuser HP 2600 N - 1 buc - SVDCM Titeica)</t>
  </si>
  <si>
    <t>F - 1103/06.07.2015</t>
  </si>
  <si>
    <t>NF - 17564MT/23.06.2015</t>
  </si>
  <si>
    <t>transfer belt HP LJ 4650 - 1 buc - B Ev Contributii)</t>
  </si>
  <si>
    <t>F - 1061/22.06.2015</t>
  </si>
  <si>
    <t>NF - 16341MT/09.06.2015</t>
  </si>
  <si>
    <r>
      <t xml:space="preserve">fuser Canon PCD 340  - 1 buc (SVDCM) - Titeica </t>
    </r>
    <r>
      <rPr>
        <b/>
        <sz val="10"/>
        <rFont val="Arial"/>
        <family val="2"/>
      </rPr>
      <t>(REST PLATA)</t>
    </r>
  </si>
  <si>
    <r>
      <t xml:space="preserve">fuser Canon PCD 340  - 1 buc (SVDCM) - Titeica </t>
    </r>
    <r>
      <rPr>
        <b/>
        <sz val="10"/>
        <rFont val="Arial"/>
        <family val="2"/>
      </rPr>
      <t>(PLATA PARTIALA)</t>
    </r>
  </si>
  <si>
    <t>NF - 12388MT/28.04.2015</t>
  </si>
  <si>
    <t>F - 988/13.05.2015</t>
  </si>
  <si>
    <t>formatter  HP LJ 2015 - 1 buc (BCDPSA - Floreasca)</t>
  </si>
  <si>
    <t>F - 943/20.04.2015</t>
  </si>
  <si>
    <t>NF - 8855MT/30.03.2015</t>
  </si>
  <si>
    <t>unitate laser HP 4650 - 1 buc (Titeica - Angela Sturzu)</t>
  </si>
  <si>
    <t>(Titeica - Ion Gheorghe)</t>
  </si>
  <si>
    <t>F - 942/20.04.2015</t>
  </si>
  <si>
    <t>NF - 8894MT/30.03.2015</t>
  </si>
  <si>
    <t>rola pick up Xerox WC 3220 - 1 buc, pad separare Xerox WC3220 - 1 buc</t>
  </si>
  <si>
    <t>Canon IR 2016 - 1 buc (Birou Contracte Decont - Grecu)</t>
  </si>
  <si>
    <t>F - 941/20.04.2015</t>
  </si>
  <si>
    <t>NF - 8953MT/30.03.2015</t>
  </si>
  <si>
    <t>ambreiaj tava 1 Canon IR 2016 - 1 buc, photoconductor (cilindru)</t>
  </si>
  <si>
    <t>F - 940/20.04.2015</t>
  </si>
  <si>
    <t>NF - 9417MT/02.04.2015</t>
  </si>
  <si>
    <t>fuser Canon PCD 320 - 1 buc (Serv. Buget Fin Contabilitate)</t>
  </si>
  <si>
    <t>(Titeica - Serv. Verif. Decont. CM)</t>
  </si>
  <si>
    <t>F - 939/20.04.2015</t>
  </si>
  <si>
    <t>NF - 9418MT/02.04.2015</t>
  </si>
  <si>
    <t>capac ADF Canon PCD 340 - 1 buc, balama Canon PCD 340 - 2 buc</t>
  </si>
  <si>
    <t>(Titeica - Birou Ev. Contrib. contracte asigurat)</t>
  </si>
  <si>
    <t>F - 938/20.04.2015</t>
  </si>
  <si>
    <t>NF - 9420MT/02.04.2015</t>
  </si>
  <si>
    <t>fuser Canon PCD 340 - 1 buc, rola pick up Canon PCD 340 - 1 buc</t>
  </si>
  <si>
    <t>F - 937/20.04.2015</t>
  </si>
  <si>
    <t>NF - 9419MT/02.04.2015</t>
  </si>
  <si>
    <t>balama capac ADF Xerox WC 3320 - 1 buc (Secretariat PDG)</t>
  </si>
  <si>
    <t>F - 863/19.03.2015</t>
  </si>
  <si>
    <t>NF - 7015MT/09.03.2015</t>
  </si>
  <si>
    <t>placa joasa tensiune Canon PCD340 - 1 buc (B Fin Contabilitate)</t>
  </si>
  <si>
    <t>F - 866/19.03.2015</t>
  </si>
  <si>
    <t>NF - 6466MT/04.03.2015</t>
  </si>
  <si>
    <t>fuser HP LJ P - 1 buc, pinion HP LJ P - 2 buc (B Arhiva)</t>
  </si>
  <si>
    <t>F - 864/19.03.2015</t>
  </si>
  <si>
    <t>NF - 6632MT/05.03.2015</t>
  </si>
  <si>
    <t>fuser unit HP LJ P - 1 buc (B CDPSAMP)</t>
  </si>
  <si>
    <t>F - 865/19.03.2015</t>
  </si>
  <si>
    <t>NF - 6631MT/05.03.2015</t>
  </si>
  <si>
    <t>fuser unit HP LJ P - 1 buc (B DPSCMD)</t>
  </si>
  <si>
    <t>F - 867/19.03.2015</t>
  </si>
  <si>
    <t>NF - 6615MT/04.03.2015</t>
  </si>
  <si>
    <t>capac ADF Xerox PRO 128 - 1 buc (B Ingr Dom)</t>
  </si>
  <si>
    <t>Piese schimb</t>
  </si>
  <si>
    <t>AA - 1187/08.01.2015</t>
  </si>
  <si>
    <t>F - 412411342/01.01.2015</t>
  </si>
  <si>
    <t>C - 2800/16.01.2014</t>
  </si>
  <si>
    <t>abonament TV digital FLOREASCA, D. Golescu - ian 2015</t>
  </si>
  <si>
    <t>UPC Romania SRL</t>
  </si>
  <si>
    <t>F - 413948516/01.02.2015</t>
  </si>
  <si>
    <t>abonament TV digital FLOREASCA, D. Golescu - febr</t>
  </si>
  <si>
    <t>F - 415475529/01.03.2015</t>
  </si>
  <si>
    <t>abonament TV digital FLOREASCA, D. Golescu - mart</t>
  </si>
  <si>
    <t>F - 416939405/01.04.2015</t>
  </si>
  <si>
    <t>abonament TV digital FLOREASCA, D. Golescu - apr</t>
  </si>
  <si>
    <t>UPC</t>
  </si>
  <si>
    <t>F - 418416573/01.05.2015</t>
  </si>
  <si>
    <t>abonament TV digital FLOREASCA, D. Golescu - mai</t>
  </si>
  <si>
    <t>F - 419899824/01.06.2015</t>
  </si>
  <si>
    <t>abonament TV digital FLOREASCA, D. Golescu - iun</t>
  </si>
  <si>
    <t>F - 421390493/01.07.2015</t>
  </si>
  <si>
    <t>abonament TV digital FLOREASCA, D. Golescu - iul</t>
  </si>
  <si>
    <t>F - 422891009/01.08.2015</t>
  </si>
  <si>
    <t xml:space="preserve">abonament TV digital FLOREASCA, D. Golescu - aug </t>
  </si>
  <si>
    <t>F - 424410965/01.09.2015</t>
  </si>
  <si>
    <t>abonament TV digital FLOREASCA, D. Golescu - sept</t>
  </si>
  <si>
    <t>F - 426629614/01.10.2015</t>
  </si>
  <si>
    <t>abonament TV digital FLOREASCA, D. Golescu - oct</t>
  </si>
  <si>
    <t>abonament TV digital FLOREASCA, D. Golescu - nov</t>
  </si>
  <si>
    <t>F - 428199028/01.11.2015</t>
  </si>
  <si>
    <t>abonament TV digital FLOREASCA, D. Golescu - dec</t>
  </si>
  <si>
    <t>F - 429054611/01.12.2015</t>
  </si>
  <si>
    <t>F - 3138137/23.01.2015</t>
  </si>
  <si>
    <t>AA - 18184MT/30.12.2014</t>
  </si>
  <si>
    <t>servicii telefonie - ian 2015</t>
  </si>
  <si>
    <t>C - 44930/27.08.2013</t>
  </si>
  <si>
    <t>Orange Romania</t>
  </si>
  <si>
    <t>Orange (tel.mobila)</t>
  </si>
  <si>
    <t>F - 7011374/23.02.2015</t>
  </si>
  <si>
    <t>servicii telefonie - februarie</t>
  </si>
  <si>
    <t>F - 10896601/23.03.2015</t>
  </si>
  <si>
    <t>servicii telefonie - martie</t>
  </si>
  <si>
    <t>F - 14807534/23.04.2015</t>
  </si>
  <si>
    <t>C - 7754MT/17.03.2015</t>
  </si>
  <si>
    <t>servicii telefonie - apr</t>
  </si>
  <si>
    <t>F - 18739735/23.05.2015</t>
  </si>
  <si>
    <t>servicii telefonie - mai</t>
  </si>
  <si>
    <t>(F - 19477618/28.05.2015 - STORNO - 1875,40)</t>
  </si>
  <si>
    <t>F - 22722593/23.06.2015</t>
  </si>
  <si>
    <t>servicii telefonie - iun</t>
  </si>
  <si>
    <t>(F - 22920323/26.06.2015 - STORNO - 1890,03)</t>
  </si>
  <si>
    <t>F - 26793219/23.07.2015</t>
  </si>
  <si>
    <t>servicii telefonie - iulie</t>
  </si>
  <si>
    <t>F - 35072507/23.09.2015</t>
  </si>
  <si>
    <t>servicii telefonie - septembrie</t>
  </si>
  <si>
    <t>F - 39255775/23.10.2015</t>
  </si>
  <si>
    <t>servicii telefonie - octombrie</t>
  </si>
  <si>
    <t>F - 43483541/23.11.2015</t>
  </si>
  <si>
    <t>servicii telefonie - nov</t>
  </si>
  <si>
    <t>servicii telefonie - dec</t>
  </si>
  <si>
    <t>F - 47754838/23.12.2015</t>
  </si>
  <si>
    <t>AA - 18162MT/30.12.2014</t>
  </si>
  <si>
    <t>F - 11710/10.02.2015</t>
  </si>
  <si>
    <t>C - 7377MT/27.06.2014</t>
  </si>
  <si>
    <t>servicii Internet - ian</t>
  </si>
  <si>
    <t>Telcor Communications</t>
  </si>
  <si>
    <t>INTERNET</t>
  </si>
  <si>
    <t>F - 11848/10.03.2015</t>
  </si>
  <si>
    <t>servicii Internet - febr</t>
  </si>
  <si>
    <t>F - 11981/08.04.2015</t>
  </si>
  <si>
    <t>C - 6151MT/27.02.2015</t>
  </si>
  <si>
    <t>servicii Internet - mart</t>
  </si>
  <si>
    <t>F - 12072/07.05.2015</t>
  </si>
  <si>
    <t>servicii Internet - apr</t>
  </si>
  <si>
    <t>F - 12251/11.06.2015</t>
  </si>
  <si>
    <t>servicii Internet - mai</t>
  </si>
  <si>
    <t>F - 12384/07.07.2015</t>
  </si>
  <si>
    <t>servicii Internet - iunie</t>
  </si>
  <si>
    <t>F - 12538/11.08.2015</t>
  </si>
  <si>
    <t>servicii Internet - iulie</t>
  </si>
  <si>
    <t>F - 12687/14.09.2015</t>
  </si>
  <si>
    <t>servicii Internet - august</t>
  </si>
  <si>
    <t>F - 12826/13.10.2015</t>
  </si>
  <si>
    <t>servicii Internet - sept</t>
  </si>
  <si>
    <t>F - 12915/04.11.2015</t>
  </si>
  <si>
    <t>servicii Internet - oct</t>
  </si>
  <si>
    <t>F - 13088/11.12.2015</t>
  </si>
  <si>
    <t>servicii Internet - nov</t>
  </si>
  <si>
    <t>F - 13127/16.12.2015</t>
  </si>
  <si>
    <t>servicii Internet - dec</t>
  </si>
  <si>
    <t>F - 11713/10.02.2015</t>
  </si>
  <si>
    <t>AA - 28587/16.09.2010</t>
  </si>
  <si>
    <t>servicii telefonie - ian</t>
  </si>
  <si>
    <t>Telefonie Telcor</t>
  </si>
  <si>
    <t>F - 11851/10.03.2015</t>
  </si>
  <si>
    <t>servicii telefonie - febr</t>
  </si>
  <si>
    <t>F - 11984/08.04.2015</t>
  </si>
  <si>
    <t>servicii telefonie - mart</t>
  </si>
  <si>
    <t>F - 12075/07.05.2015</t>
  </si>
  <si>
    <t>F - 12387/07.07.2015</t>
  </si>
  <si>
    <t>servicii telefonie - iunie</t>
  </si>
  <si>
    <t>F - 12254/11.06.2015</t>
  </si>
  <si>
    <t>F - 12541/11.08.2015</t>
  </si>
  <si>
    <t>F - 12690/14.09.2015</t>
  </si>
  <si>
    <t>servicii telefonie - august</t>
  </si>
  <si>
    <t>F - 12829/13.10.2015</t>
  </si>
  <si>
    <t>servicii telefonie - sept</t>
  </si>
  <si>
    <t>F - 12918/04.11.2015</t>
  </si>
  <si>
    <t>servicii telefonie - oct</t>
  </si>
  <si>
    <t>F - 13091/11.12.2015</t>
  </si>
  <si>
    <t>F - 13128/16.12.2015</t>
  </si>
  <si>
    <t>servicii telefonie - dec (01-16.12.2015)</t>
  </si>
  <si>
    <t>475.05</t>
  </si>
  <si>
    <t>F - 135000154843/20.01.2015</t>
  </si>
  <si>
    <t>AA - 48446/23.11.2011</t>
  </si>
  <si>
    <t>abon INTERNET - 20.12. - 19.01.2015</t>
  </si>
  <si>
    <t>Telemobil SA</t>
  </si>
  <si>
    <t>Internet ZAPP</t>
  </si>
  <si>
    <t>F - 135000154921/20.02.2015</t>
  </si>
  <si>
    <t>abon INTERNET - 20.01. - 19.02.2015</t>
  </si>
  <si>
    <t>F - 30913213/23.08.2015</t>
  </si>
  <si>
    <t>servicii telefonie - aug</t>
  </si>
  <si>
    <t>NF - 8885MT/30.03.2015</t>
  </si>
  <si>
    <t>F - 1343/06.04.2015</t>
  </si>
  <si>
    <t>NJ - 8874MT/30.03.2015</t>
  </si>
  <si>
    <t>incarcare masina francat - FLOREASCA</t>
  </si>
  <si>
    <t>CN Posta Romana</t>
  </si>
  <si>
    <t>Incarcare masina francat</t>
  </si>
  <si>
    <t>NF - 15060MT/22.05.2015</t>
  </si>
  <si>
    <t>F - 2174/10.06.2015</t>
  </si>
  <si>
    <t>F - 1626/04.08.2015</t>
  </si>
  <si>
    <t>NF - 33487T/23.07.2015</t>
  </si>
  <si>
    <t>F - 25145/04.08.2015</t>
  </si>
  <si>
    <t>incarcare masina francat - FLOREASCA D GOLESCU</t>
  </si>
  <si>
    <t>NF - 38026T/27.08.2015</t>
  </si>
  <si>
    <t>F - 3241/07.09.2015</t>
  </si>
  <si>
    <t xml:space="preserve">incarcare masina francat - FLOREASCA </t>
  </si>
  <si>
    <t>NF - 41721T/29.09.2015</t>
  </si>
  <si>
    <t>F - 32033/12.10.2015</t>
  </si>
  <si>
    <t>NF - 44635T/22.10.2015</t>
  </si>
  <si>
    <t>F - 3918/04.11.2015</t>
  </si>
  <si>
    <t>F - 4277/04.12.2015</t>
  </si>
  <si>
    <t>NF - 53505T/23.12.2015</t>
  </si>
  <si>
    <t>AA - 18174MT/30.12.2014</t>
  </si>
  <si>
    <t>F - 08/20.02.2015</t>
  </si>
  <si>
    <t>C - 2/8980MT/28.07.2014</t>
  </si>
  <si>
    <t>taxa radio TV - FLOREASCA - ian</t>
  </si>
  <si>
    <t>SC Floreasca Lake Sight SRL</t>
  </si>
  <si>
    <t>Taxa radio</t>
  </si>
  <si>
    <t>F - 03/21.01.2015</t>
  </si>
  <si>
    <t>AA - 18174MT/30.01.12.2014</t>
  </si>
  <si>
    <t>F - 16/17.03.2015</t>
  </si>
  <si>
    <t>C - 3/15516MT/19.11.2014</t>
  </si>
  <si>
    <t xml:space="preserve"> taxa radio TV - FLOREASCA </t>
  </si>
  <si>
    <t>F - 22/21.04.2015</t>
  </si>
  <si>
    <t>C - 4/5969MT/25.02.2015</t>
  </si>
  <si>
    <t>taxa radio TV - FLOREASCA - mart</t>
  </si>
  <si>
    <t>AA - 38350T/31.08.2015</t>
  </si>
  <si>
    <t>F - 45/15.10.2015</t>
  </si>
  <si>
    <t>taxa radio TV - FLOREASCA - sept</t>
  </si>
  <si>
    <t>F - 40/21.09.2015</t>
  </si>
  <si>
    <t>taxa radio TV - FLOREASCA - aug</t>
  </si>
  <si>
    <t>F - 37/20.08.2015</t>
  </si>
  <si>
    <t>taxa radio TV - FLOREASCA - iul</t>
  </si>
  <si>
    <t>F - 33/20.07.2015</t>
  </si>
  <si>
    <t>taxa radio TV - FLOREASCA - iun</t>
  </si>
  <si>
    <t>F - 30/22.06.2015</t>
  </si>
  <si>
    <t>taxa radio TV - FLOREASCA - mai</t>
  </si>
  <si>
    <t>F - 29/22.06.2015</t>
  </si>
  <si>
    <t>taxa radio TV - FLOREASCA - apr</t>
  </si>
  <si>
    <t>99.2</t>
  </si>
  <si>
    <t>F - 50/24.11.2015</t>
  </si>
  <si>
    <t>taxa radio TV - FLOREASCA - oct</t>
  </si>
  <si>
    <t>F - 55/16.12.2015</t>
  </si>
  <si>
    <t>taxa radio TV - FLOREASCA - nov</t>
  </si>
  <si>
    <t>D - 49706T/26.11.2015</t>
  </si>
  <si>
    <t>NF - 49704T/26.11.2015</t>
  </si>
  <si>
    <t>serv curierat rapid - formulare europene</t>
  </si>
  <si>
    <t>ANCA STAICU</t>
  </si>
  <si>
    <t>Curierat</t>
  </si>
  <si>
    <t>F - 1194983/23.01.2015</t>
  </si>
  <si>
    <t>NF - 2066MT/22.01.2015</t>
  </si>
  <si>
    <t>confectionare stampile - 2 buc (B.Ev. Contribuabili - TITEICA)</t>
  </si>
  <si>
    <t>F - 1194859/16.01.2015</t>
  </si>
  <si>
    <t>NF - 1195MT/16.01.2015</t>
  </si>
  <si>
    <t>confectionare stampile - 3 buc (B. F-C - Sorina Danciu) FLOAREASCA</t>
  </si>
  <si>
    <t>F - 1194838/15.01.2015</t>
  </si>
  <si>
    <t>confectionare stampile - 1 buc (B.Ev. Contribuabili - TITEICA)</t>
  </si>
  <si>
    <t>F - 1194828/15.01.2015</t>
  </si>
  <si>
    <t>NF - 860MT/14.01.2015</t>
  </si>
  <si>
    <t>confectionare stampile - 3 buc (B. F-C - viza CFP) FLOAREASCA</t>
  </si>
  <si>
    <t>Trodat SRL</t>
  </si>
  <si>
    <t>Stampile</t>
  </si>
  <si>
    <t>NF - 2912MT/28.01.2015</t>
  </si>
  <si>
    <t>F - 1195043/28.01.2015</t>
  </si>
  <si>
    <t>NJ - 710MT/13.01.2015</t>
  </si>
  <si>
    <t xml:space="preserve">confectionare stampila datiera (registratura) - TITEICA  </t>
  </si>
  <si>
    <t>NF - 8084MT/19.03.2015</t>
  </si>
  <si>
    <t>F - 1211833/19.03.2015</t>
  </si>
  <si>
    <t>conf stampila Colop R40 - 1 buc (Com Ev Furn Serv Med - D Golescu)</t>
  </si>
  <si>
    <t>F - 1232813/12.05.2015</t>
  </si>
  <si>
    <t>NF - 14016MT/12.05.2015</t>
  </si>
  <si>
    <t>conf stampila Colop R30  - Titeica - 1 buc</t>
  </si>
  <si>
    <t>F - 1232736/07.05.2015</t>
  </si>
  <si>
    <t>NF - 13568MT/07.05.2015</t>
  </si>
  <si>
    <t>conf stampila datiera P55  - Titeica - 2 buc</t>
  </si>
  <si>
    <t>F - 1224768/04.05.2015</t>
  </si>
  <si>
    <t>NF - 12880MT/04.05.2015</t>
  </si>
  <si>
    <t>conf stampila datiera P55 (Comp Ad Asig) - Titeica - 1 buc</t>
  </si>
  <si>
    <t>F - 1224743/30.04.2015</t>
  </si>
  <si>
    <t>NF - 12678MT/30.04.2015</t>
  </si>
  <si>
    <t>conf stampila Colop R30 (card national) - Titeica - 2 buc</t>
  </si>
  <si>
    <t>F - 1224737/29.04.2015</t>
  </si>
  <si>
    <t>NF - 12677MT/30.04.2015</t>
  </si>
  <si>
    <t>conf stampila Colop R30 (Comp Ad Asig) - Titeica - 1 buc</t>
  </si>
  <si>
    <t>D - 14804MT/20.05.2015</t>
  </si>
  <si>
    <t>NF - 14601MT/18.05.2015</t>
  </si>
  <si>
    <t>confectionare stampila datiera TITEICA (SDCM) - 1 buc</t>
  </si>
  <si>
    <t>George Raceanu</t>
  </si>
  <si>
    <t>F - 1269335/25.09.2015</t>
  </si>
  <si>
    <t>conf stampile - 9 buc (inregistrare cereri adeverinte inloc. Card nation.)</t>
  </si>
  <si>
    <t>F - 1269334/25.09.2015</t>
  </si>
  <si>
    <t>NF - 41350T/25.09.2015</t>
  </si>
  <si>
    <t>conf stampile - 4 buc (inregistrare acte furnizori medicamente)</t>
  </si>
  <si>
    <t>D - 41292T/24.09.2015</t>
  </si>
  <si>
    <t>NF - 41291T/24.09.2015</t>
  </si>
  <si>
    <t>c/valoare stampila autotusanta</t>
  </si>
  <si>
    <t>Panaitescu Corina</t>
  </si>
  <si>
    <t>F - 1280884/04.11.2015</t>
  </si>
  <si>
    <t>NF - 46553T/04.11.2015</t>
  </si>
  <si>
    <t>conf stampile Printer 45 - 1 buc (Administrativ curier Floreasca)</t>
  </si>
  <si>
    <t>F - 1280859/03.11.2015</t>
  </si>
  <si>
    <t>NF - 46296T/02.11.2015</t>
  </si>
  <si>
    <t>conf stampile  Printer 50 - 1 buc, Printer 55 - 1 buc (Comisii Terapeutice)</t>
  </si>
  <si>
    <t>F - 1280858/03.11.2015</t>
  </si>
  <si>
    <t>NF - 46295T/02.11.2015</t>
  </si>
  <si>
    <t>conf stampile datiere P55  - 2 buc (registratura D Golescu)</t>
  </si>
  <si>
    <t>F - 1290576/10.12.2015</t>
  </si>
  <si>
    <t>NF - 51193T/09.12.2015</t>
  </si>
  <si>
    <t>conf stampila -1 buc (B Juridic - Alexe Eduard)</t>
  </si>
  <si>
    <t>F - 1290738/22.12.2015</t>
  </si>
  <si>
    <t>NF - 53166T/22.12.2015</t>
  </si>
  <si>
    <t>conf. stampila autotusanta - 1 buc - S RUS</t>
  </si>
  <si>
    <t>F - 2757/16.01.2015</t>
  </si>
  <si>
    <t>NJ - 293MT/08.01.2015</t>
  </si>
  <si>
    <t>achizitie cititoare carduri - 2 buc</t>
  </si>
  <si>
    <t>RO Interactive Tech SRL</t>
  </si>
  <si>
    <t>F - 8045602/28.01.2015</t>
  </si>
  <si>
    <t>NJ - 2355MT/26.01.2015</t>
  </si>
  <si>
    <t>achizitie cititor cod bare plicuri 2D - 3 buc (TITEICA)</t>
  </si>
  <si>
    <t>RTC Proffice Experience SA</t>
  </si>
  <si>
    <t>CITITOR CARD</t>
  </si>
  <si>
    <t>D - 5246MT/18.02.2015</t>
  </si>
  <si>
    <t>NF - 4207MT/09.02.2015</t>
  </si>
  <si>
    <t>c/val achizitie robe (3 buc) - Biroul Juridic</t>
  </si>
  <si>
    <t>Constantin Florin</t>
  </si>
  <si>
    <t>Robe</t>
  </si>
  <si>
    <r>
      <t xml:space="preserve">monitor LED Acer 19,5" HD - 8 buc </t>
    </r>
    <r>
      <rPr>
        <b/>
        <sz val="10"/>
        <rFont val="Arial"/>
        <family val="2"/>
      </rPr>
      <t>(PLATA PARTIALA)</t>
    </r>
  </si>
  <si>
    <t>F - 8065950/24.03.2015</t>
  </si>
  <si>
    <t>NJ - 7560MT/12.03.2015</t>
  </si>
  <si>
    <t>unitate Desktop Haswell 4 GB, procesor Intel Core i3 - 10 buc,</t>
  </si>
  <si>
    <r>
      <t xml:space="preserve">monitor LED Acer 19,5" HD - 8 buc </t>
    </r>
    <r>
      <rPr>
        <b/>
        <sz val="10"/>
        <rFont val="Arial"/>
        <family val="2"/>
      </rPr>
      <t>(REST PLATA)</t>
    </r>
  </si>
  <si>
    <t>F - 2267/24.04.2015</t>
  </si>
  <si>
    <t>NJ - 11111MT/21.04.2015</t>
  </si>
  <si>
    <t>achizitie carucior transport platforma (150KG) - 1 buc</t>
  </si>
  <si>
    <t>A &amp; B Invest Service SRL</t>
  </si>
  <si>
    <t>Unitate desktop, monitor</t>
  </si>
  <si>
    <t>F PRO - 12846/26.05.2015</t>
  </si>
  <si>
    <t>NF - 14945MT/21.05.2015</t>
  </si>
  <si>
    <t>achizitie matrita timbru sec + presa manuala - 1 buc (TITEICA)</t>
  </si>
  <si>
    <t>Monetaria Statului SA</t>
  </si>
  <si>
    <t>Carucior</t>
  </si>
  <si>
    <t>Matrita</t>
  </si>
  <si>
    <t>F - 8093051/11.06.2015</t>
  </si>
  <si>
    <t>NJ - 16341MT/09.06.2015</t>
  </si>
  <si>
    <t>achizitie frigider 46 L (V LASCAR) - 1 buc</t>
  </si>
  <si>
    <t>Frigider</t>
  </si>
  <si>
    <t>F - 39579/30.09.2015</t>
  </si>
  <si>
    <t>NJ - 22740MT/16.09.2015</t>
  </si>
  <si>
    <t>achizitie -  48 buc rafturi din lemn</t>
  </si>
  <si>
    <t>R.O.D. 2000</t>
  </si>
  <si>
    <t>Rafturi</t>
  </si>
  <si>
    <t>F - 46/21.10.2015</t>
  </si>
  <si>
    <t>NF - 46291T/02.11.2015</t>
  </si>
  <si>
    <t>achizitie telecomenzi NICE garaj FLOREASCA (5 buc + receptor)</t>
  </si>
  <si>
    <t>telecomanda garaj</t>
  </si>
  <si>
    <t>F - 39979/18.11.2015</t>
  </si>
  <si>
    <t>NJ - 47281T/10.11.2015</t>
  </si>
  <si>
    <t>achizitie stalpi ghidare cu banda  - 8 buc</t>
  </si>
  <si>
    <t>Stâlp ghidare</t>
  </si>
  <si>
    <t>F - 6760/26.11.2015</t>
  </si>
  <si>
    <t>NJ - 48117T/17.11.2015</t>
  </si>
  <si>
    <t>achizitie scara metalica cu 4 trepte - 3 buc</t>
  </si>
  <si>
    <t>Timar Trading Impex SRL</t>
  </si>
  <si>
    <t>Scara metalica</t>
  </si>
  <si>
    <t>F - 40130/10.12.2015</t>
  </si>
  <si>
    <t>NJ - 49243T/24.11.2015</t>
  </si>
  <si>
    <t>achizitie raft lemn 5 etajere 1800 x 94 cm - 5 buc</t>
  </si>
  <si>
    <t>switch Managed - 2 buc</t>
  </si>
  <si>
    <t>F - 13/23.12.2015</t>
  </si>
  <si>
    <t>NJ - 51743T/14.12.2015</t>
  </si>
  <si>
    <t>achizitie switch - 2 buc, router - 4 buc, monitor LED - 10 buc, UPC - 15 buc,</t>
  </si>
  <si>
    <t>Blue Office Trading SRL</t>
  </si>
  <si>
    <t>Switch, router</t>
  </si>
  <si>
    <t>F - 12/23.12.2015</t>
  </si>
  <si>
    <t>NJ - 51947T/15.12.2015</t>
  </si>
  <si>
    <t>achizitie ghilotina - 1 buc</t>
  </si>
  <si>
    <t>Ghilotina</t>
  </si>
  <si>
    <t>Arghir Ramona</t>
  </si>
  <si>
    <t>abonamente RATB</t>
  </si>
  <si>
    <t>NF - 2224MT/26.01.2015</t>
  </si>
  <si>
    <t>D - 2429MT/27.01.2015</t>
  </si>
  <si>
    <t>Toma Petruta</t>
  </si>
  <si>
    <t>D - 2430MT/27.01.2015</t>
  </si>
  <si>
    <t>D - 2431MT/27.01.2015</t>
  </si>
  <si>
    <t>Rosca Ramona</t>
  </si>
  <si>
    <t>D - 2432MT/27.01.2015</t>
  </si>
  <si>
    <t>Turai Elena</t>
  </si>
  <si>
    <t>D - 2433MT/27.01.2015</t>
  </si>
  <si>
    <t>D - 2434MT/27.01.2015</t>
  </si>
  <si>
    <t>Voaides Dumitru</t>
  </si>
  <si>
    <t>D - 2435MT/27.01.2015</t>
  </si>
  <si>
    <t>D - 2436MT/27.01.2015</t>
  </si>
  <si>
    <t>George Huruban</t>
  </si>
  <si>
    <t>D - 2437MT/27.01.2015</t>
  </si>
  <si>
    <t>Nicolae Rodica</t>
  </si>
  <si>
    <t>D - 2438MT/27.01.2015</t>
  </si>
  <si>
    <t>Schiopu Adriana</t>
  </si>
  <si>
    <t>D - 2439MT/27.01.2015</t>
  </si>
  <si>
    <t>Balacescu Neli</t>
  </si>
  <si>
    <t>D - 2440MT/27.01.2015</t>
  </si>
  <si>
    <t>Galan Rasvan</t>
  </si>
  <si>
    <t>D - 2441MT/27.01.2015</t>
  </si>
  <si>
    <t>Popescu Irina</t>
  </si>
  <si>
    <t>D - 2442MT/27.01.2015</t>
  </si>
  <si>
    <t>Viorica Bugean</t>
  </si>
  <si>
    <t>D - 2443MT/27.01.2015</t>
  </si>
  <si>
    <t>Ana-Maria Tudor</t>
  </si>
  <si>
    <t>NF - 2225MT/26.01.2015</t>
  </si>
  <si>
    <t>D - 2444MT/27.01.2015</t>
  </si>
  <si>
    <t>Radu Florian</t>
  </si>
  <si>
    <t>D - 2445MT/27.01.2015</t>
  </si>
  <si>
    <t>Ion Baicu</t>
  </si>
  <si>
    <t>D - 2446MT/27.01.2015</t>
  </si>
  <si>
    <t>Viorica Veresteanu</t>
  </si>
  <si>
    <t>D - 2447MT/27.01.2015</t>
  </si>
  <si>
    <t>NF - 5531MT/23.02.2015</t>
  </si>
  <si>
    <t>D - 5533MT/23.02.015</t>
  </si>
  <si>
    <t>D - 5534MT/23.02.015</t>
  </si>
  <si>
    <t>D - 5535MT/23.02.015</t>
  </si>
  <si>
    <t>Ilie Mihai</t>
  </si>
  <si>
    <t>D - 5536MT/23.02.015</t>
  </si>
  <si>
    <t>D - 5537MT/23.02.015</t>
  </si>
  <si>
    <t>D - 5538MT/23.02.015</t>
  </si>
  <si>
    <t>D - 5539MT/23.02.015</t>
  </si>
  <si>
    <t>NF - 5540MT/23.02.015</t>
  </si>
  <si>
    <t>D - 5542MT/23.02.015</t>
  </si>
  <si>
    <t>D - 5543MT/23.02.015</t>
  </si>
  <si>
    <t>D - 5544MT/23.02.015</t>
  </si>
  <si>
    <t>C-tin Vinatoru</t>
  </si>
  <si>
    <t>D - 5545MT/23.02.015</t>
  </si>
  <si>
    <t>NF - 8464MT/24.03.2015</t>
  </si>
  <si>
    <t>D - 8465MT/24.03.2015</t>
  </si>
  <si>
    <t>D - 8466MT/24.03.2015</t>
  </si>
  <si>
    <t>D - 8467MT/24.03.2015</t>
  </si>
  <si>
    <t>D - 8468MT/24.03.2015</t>
  </si>
  <si>
    <t>D - 8469MT/24.03.2015</t>
  </si>
  <si>
    <t>NF - 8470MT/24.03.2015</t>
  </si>
  <si>
    <t>D - 8471MT/24.03.2015</t>
  </si>
  <si>
    <t>D - 8472MT/24.03.2015</t>
  </si>
  <si>
    <t>D - 8473MT/24.03.2015</t>
  </si>
  <si>
    <t>D - 8474MT/24.03.2015</t>
  </si>
  <si>
    <t>D - 8475MT/24.03.2015</t>
  </si>
  <si>
    <t>D - 8476MT/24.03.2015</t>
  </si>
  <si>
    <t>D - 8477MT/24.03.2015</t>
  </si>
  <si>
    <t>D - 8478MT/24.03.2015</t>
  </si>
  <si>
    <t>D - 8479MT/24.03.2015</t>
  </si>
  <si>
    <t>Tusnad SA</t>
  </si>
  <si>
    <t>c/val chelt cazare Tusnad - 8-9.12.2014 (Ana Maria OPROIU - IANA)</t>
  </si>
  <si>
    <t>NF - 8840MT/27.03.2015</t>
  </si>
  <si>
    <t>F - 9139/08.12.2014</t>
  </si>
  <si>
    <t>F - 9219/08.12.2014</t>
  </si>
  <si>
    <t>Ana Maria OPROIU</t>
  </si>
  <si>
    <t xml:space="preserve">c/val servicii cazare Tusnad - 8-9.12.2014 </t>
  </si>
  <si>
    <t>NF - 8827MT/27.03.2015</t>
  </si>
  <si>
    <t>D - 8829MT/27.03.2015</t>
  </si>
  <si>
    <t>Gheorghe IANA</t>
  </si>
  <si>
    <t>D - 8832MT/27.03.2015</t>
  </si>
  <si>
    <t>NF - 12082MT/27.04.2015</t>
  </si>
  <si>
    <t>NF - 12084MT/27.04.2015</t>
  </si>
  <si>
    <t>Cristina Monica Potcoava</t>
  </si>
  <si>
    <t>NF - 12085MT/27.04.2015</t>
  </si>
  <si>
    <t>NF - 12086MT/27.04.2015</t>
  </si>
  <si>
    <t>NF - 12087MT/27.04.2015</t>
  </si>
  <si>
    <t>NF - 12088MT/27.04.2015</t>
  </si>
  <si>
    <t>NF - 12089MT/27.04.2015</t>
  </si>
  <si>
    <t>NF - 12115MT/27.04.2015</t>
  </si>
  <si>
    <t>D - 12117MT/27.04.2015</t>
  </si>
  <si>
    <t>D - 12118MT/27.04.2015</t>
  </si>
  <si>
    <t>D - 12119MT/27.04.2015</t>
  </si>
  <si>
    <t>D - 12120MT/27.04.2015</t>
  </si>
  <si>
    <t>D - 12121MT/27.04.2015</t>
  </si>
  <si>
    <t>D - 12122MT/27.04.2015</t>
  </si>
  <si>
    <t>D - 12123MT/27.04.2015</t>
  </si>
  <si>
    <t>D - 12124MT/27.04.2015</t>
  </si>
  <si>
    <t>NF - 15061MT/22.05.2015</t>
  </si>
  <si>
    <t>D - 15064MT/22.05.2015</t>
  </si>
  <si>
    <t>D - 15065MT/22.05.2015</t>
  </si>
  <si>
    <t>D - 15066MT/22.05.2015</t>
  </si>
  <si>
    <t>D - 15067MT/22.05.2015</t>
  </si>
  <si>
    <t>D - 15068MT/22.05.2015</t>
  </si>
  <si>
    <t>D - 15069MT/22.05.2015</t>
  </si>
  <si>
    <t>NF - 15339MT/26.05.2015</t>
  </si>
  <si>
    <t>D - 15341MT/26.05.2015</t>
  </si>
  <si>
    <t>D - 15342MT/26.05.2015</t>
  </si>
  <si>
    <t>D - 15343MT/26.05.2015</t>
  </si>
  <si>
    <t>D - 15344MT/26.05.2015</t>
  </si>
  <si>
    <t>NF - 17652MT/24.06.2015</t>
  </si>
  <si>
    <t>D - 17654MT/24.06.2015</t>
  </si>
  <si>
    <t>D - 17655MT/24.06.2015</t>
  </si>
  <si>
    <t>D - 17656MT/24.06.2015</t>
  </si>
  <si>
    <t>D - 17657MT/24.06.2015</t>
  </si>
  <si>
    <t>D - 17658MT/24.06.2015</t>
  </si>
  <si>
    <t>NF - 17659MT/24.06.2015</t>
  </si>
  <si>
    <t>D - 17661MT/24.06.2015</t>
  </si>
  <si>
    <t>D - 17662MT/24.06.2015</t>
  </si>
  <si>
    <t>D - 17663MT/24.06.2015</t>
  </si>
  <si>
    <t>D - 17664MT/24.06.2015</t>
  </si>
  <si>
    <t>D - 17665MT/24.06.2015</t>
  </si>
  <si>
    <t>D - 17666MT/24.06.2015</t>
  </si>
  <si>
    <t>ROMEO CORNICI</t>
  </si>
  <si>
    <t>c/val chletuieli deplasare curs Constanta (25-27.06.2015)</t>
  </si>
  <si>
    <t>NF - 17874MT/29.06.2015</t>
  </si>
  <si>
    <t>D - 17876MT/29.06.2015</t>
  </si>
  <si>
    <t>Opal SA</t>
  </si>
  <si>
    <r>
      <t xml:space="preserve">c/val serv cazare R Cornici - curs Constanta (25-27.06.2015) </t>
    </r>
    <r>
      <rPr>
        <b/>
        <sz val="10"/>
        <rFont val="Arial"/>
        <family val="2"/>
      </rPr>
      <t>(PL PARTIALA)</t>
    </r>
  </si>
  <si>
    <t>NF - 17877MT/29.06.2015</t>
  </si>
  <si>
    <t>F - 1014/26.06.2015</t>
  </si>
  <si>
    <t>NF - 34088T/28.07.2015</t>
  </si>
  <si>
    <t>D - 34090T/28.07.2015</t>
  </si>
  <si>
    <t>D - 34091T/28.07.2015</t>
  </si>
  <si>
    <t>D - 34092T/28.07.2015</t>
  </si>
  <si>
    <t>D - 34093T/28.07.2015</t>
  </si>
  <si>
    <t>D - 34094T/28.07.2015</t>
  </si>
  <si>
    <t>D - 34095T/28.07.2015</t>
  </si>
  <si>
    <t>D - 34096T/28.07.2015</t>
  </si>
  <si>
    <t>D - 34097T/28.07.2015</t>
  </si>
  <si>
    <t>D - 34098T/28.07.2015</t>
  </si>
  <si>
    <t>NF - 34099T/28.07.2015</t>
  </si>
  <si>
    <t>D - 34101T/28.07.2015</t>
  </si>
  <si>
    <t>D - 34102T/28.07.2015</t>
  </si>
  <si>
    <t>D - 34103T/28.07.2015</t>
  </si>
  <si>
    <t>D - 34104T/28.07.2015</t>
  </si>
  <si>
    <t>D - 34105T/28.07.2015</t>
  </si>
  <si>
    <t>D - 34106T/28.07.2015</t>
  </si>
  <si>
    <r>
      <t xml:space="preserve">c/val serv cazare R Cornici - curs Constanta (25-27.06.2015) </t>
    </r>
    <r>
      <rPr>
        <b/>
        <sz val="10"/>
        <rFont val="Arial"/>
        <family val="2"/>
      </rPr>
      <t>(REST PLATA)</t>
    </r>
  </si>
  <si>
    <t>NF - 37911T/26.08.2015</t>
  </si>
  <si>
    <t>D - 37913T/26.08.2015</t>
  </si>
  <si>
    <t>D - 37914T/26.08.2015</t>
  </si>
  <si>
    <t>D - 37915T/26.08.2015</t>
  </si>
  <si>
    <t>D - 37916T/26.08.2015</t>
  </si>
  <si>
    <t>D - 37917T/26.08.2015</t>
  </si>
  <si>
    <t>D - 37918T/26.08.2015</t>
  </si>
  <si>
    <t>NF - 37920T/26.08.2015</t>
  </si>
  <si>
    <t>D - 37922T/26.08.2015</t>
  </si>
  <si>
    <t>D - 37923T/26.08.2015</t>
  </si>
  <si>
    <t>Rodica Pantazi</t>
  </si>
  <si>
    <t>D - 37924T/26.08.2015</t>
  </si>
  <si>
    <t>D - 37925T/26.08.2015</t>
  </si>
  <si>
    <t>D - 37926T/26.08.2015</t>
  </si>
  <si>
    <t>NF - 41446T/28.09.2015</t>
  </si>
  <si>
    <t>D -  41449T/28.09.2015</t>
  </si>
  <si>
    <t>D -  41450T/28.09.2015</t>
  </si>
  <si>
    <t>D -  41451T/28.09.2015</t>
  </si>
  <si>
    <t>D -  41452T/28.09.2015</t>
  </si>
  <si>
    <t>D -  41453T/28.09.2015</t>
  </si>
  <si>
    <t>Tudor Ana Maria</t>
  </si>
  <si>
    <t>NF - 41447T/28.09.2015</t>
  </si>
  <si>
    <t>D -  41458T/28.09.2015</t>
  </si>
  <si>
    <t>Pantazi Rodica</t>
  </si>
  <si>
    <t>D -  41457T/28.09.2015</t>
  </si>
  <si>
    <t>Baicu Ion</t>
  </si>
  <si>
    <t>D -  41456T/28.09.2015</t>
  </si>
  <si>
    <t>Raceanu George</t>
  </si>
  <si>
    <t>D -  41454T/28.09.2015</t>
  </si>
  <si>
    <t>Vinatoru Constantin</t>
  </si>
  <si>
    <t>D -  41459T/28.09.2015</t>
  </si>
  <si>
    <t>NF - 48700T/20.11.2015</t>
  </si>
  <si>
    <t>D - 48702T/20.11.2015</t>
  </si>
  <si>
    <t>D - 48703T/20.11.2015</t>
  </si>
  <si>
    <t>D - 48704T/20.11.2015</t>
  </si>
  <si>
    <t>D - 48705T/20.11.2015</t>
  </si>
  <si>
    <t>D - 48706T/20.11.2015</t>
  </si>
  <si>
    <t>NF - 49114T/24.11.2015</t>
  </si>
  <si>
    <t>D - 49115T/24.11.2015</t>
  </si>
  <si>
    <t>D - 49116T/24.11.2015</t>
  </si>
  <si>
    <t>D - 49117T/24.11.2015</t>
  </si>
  <si>
    <t>D - 49118T/24.11.2015</t>
  </si>
  <si>
    <t>D - 49119T/24.11.2015</t>
  </si>
  <si>
    <t>D - 49120T/24.11.2015</t>
  </si>
  <si>
    <t>D - 49121T/24.11.2015</t>
  </si>
  <si>
    <t>D - 49122T/24.11.2015</t>
  </si>
  <si>
    <t>D - 49123T/24.11.2015</t>
  </si>
  <si>
    <t>D - 49124T/24.11.2015</t>
  </si>
  <si>
    <t>D - 49125T/24.11.2015</t>
  </si>
  <si>
    <t>D - 49126T/24.11.2015</t>
  </si>
  <si>
    <t>D - 49127T/24.11.2015</t>
  </si>
  <si>
    <t>Bugean Viorica</t>
  </si>
  <si>
    <t>D - 49128T/24.11.2015</t>
  </si>
  <si>
    <t>D - 49129T/24.11.2015</t>
  </si>
  <si>
    <t>Lucian Vasile BARA</t>
  </si>
  <si>
    <t>c/val chelt deplasare - Sambata de Sus Brasov - (09-11.12.2015)</t>
  </si>
  <si>
    <t>NF - 51082T/08.12.2015</t>
  </si>
  <si>
    <t>Teodor DIACONESCU</t>
  </si>
  <si>
    <t>Viorica DIMA</t>
  </si>
  <si>
    <t>Ema POPOVICI</t>
  </si>
  <si>
    <t>c/val deplasare CAS IASI - 13-16.11.2015</t>
  </si>
  <si>
    <t>NF - 51236T/09.12.2015</t>
  </si>
  <si>
    <t>D - 51238T/09.12.2015</t>
  </si>
  <si>
    <t>Turism Miron</t>
  </si>
  <si>
    <t>c/val cheltuieli cazare 4 pers - Brasov (Sambata de Sus) - 10-11.12.2015</t>
  </si>
  <si>
    <t>NF - 51685T/14.12.20151</t>
  </si>
  <si>
    <t>F - 670/10.11.2015</t>
  </si>
  <si>
    <t>NF - 53070T/21.12.2015</t>
  </si>
  <si>
    <t>D - 53072T/21.12.2015</t>
  </si>
  <si>
    <t>D - 53073T/21.12.2015</t>
  </si>
  <si>
    <t>D - 53074T/21.12.2015</t>
  </si>
  <si>
    <t>D - 53075T/21.12.2015</t>
  </si>
  <si>
    <t>D - 53076T/21.12.2015</t>
  </si>
  <si>
    <t>NF - 53543T/23.12.2015</t>
  </si>
  <si>
    <t>D - 53544T/23.12.2015</t>
  </si>
  <si>
    <t>D - 53545T/23.12.2015</t>
  </si>
  <si>
    <t>D - 53546T/23.12.2015</t>
  </si>
  <si>
    <t>abonamente</t>
  </si>
  <si>
    <t>Deplasari interne</t>
  </si>
  <si>
    <t>F - 14952/17.12.2015</t>
  </si>
  <si>
    <t>C - 51816T/15.12.2015</t>
  </si>
  <si>
    <t>abonamente publicatii (ziare, monitor) 2016  - partial 30% (partial I)</t>
  </si>
  <si>
    <t>Manpres Distribution SRL</t>
  </si>
  <si>
    <t>F - 14150/25.09/2015</t>
  </si>
  <si>
    <t>C - 17220MT/15.12.2014</t>
  </si>
  <si>
    <t>abonamente publicatii (ziare, monitor) 2015 (partial IV)</t>
  </si>
  <si>
    <t>F - 12330/10.02.2015</t>
  </si>
  <si>
    <t>abonamente publicatii (ziare, monitor) 2015 (partial III)</t>
  </si>
  <si>
    <t>F PRO - 06/09.01.2015</t>
  </si>
  <si>
    <t>NJ - 210MT/08.01.2015</t>
  </si>
  <si>
    <t>abon Revista de achizitii publice - 2015</t>
  </si>
  <si>
    <t>Expert Aktiv Group SRL</t>
  </si>
  <si>
    <t>F - 12084/12.01.2015</t>
  </si>
  <si>
    <t>abonamente publicatii (ziare, monitor) 2015 (partial II)</t>
  </si>
  <si>
    <t>Publicatii</t>
  </si>
  <si>
    <t>F - 2952/21.12.2015</t>
  </si>
  <si>
    <t>C - 51526T/11.12.2015</t>
  </si>
  <si>
    <t>c/val medicina muncii 2015</t>
  </si>
  <si>
    <t>Med-Line Solutions SRL</t>
  </si>
  <si>
    <t>medicina muncii</t>
  </si>
  <si>
    <t>F - 40193/22.12.2015</t>
  </si>
  <si>
    <t>NJ - 51182T/09.12.2015</t>
  </si>
  <si>
    <t>achizitie trusa medicala - 14 buc</t>
  </si>
  <si>
    <t>truse sanitare</t>
  </si>
  <si>
    <t>NF - 53695T/24.12.2015</t>
  </si>
  <si>
    <t>F - 3667/30.12.2015</t>
  </si>
  <si>
    <t>NJ - 53725T/24.12.2015</t>
  </si>
  <si>
    <t>achizitie echip protectia muncii (centuri lombare)</t>
  </si>
  <si>
    <t>Activ Ortopedic SRL</t>
  </si>
  <si>
    <t>F - 15668/29.12.2015</t>
  </si>
  <si>
    <t>achizitie echipamente protectia muncii</t>
  </si>
  <si>
    <t>Proconstruct Distribution SRL</t>
  </si>
  <si>
    <t>echip.protectie</t>
  </si>
  <si>
    <t>F - 1795/21.01.2015</t>
  </si>
  <si>
    <t>NJ - 19MT/05.01.2015</t>
  </si>
  <si>
    <t>traduceri documente - 25 pag (19 pag)</t>
  </si>
  <si>
    <t>F - 1750/16.01.2015</t>
  </si>
  <si>
    <t>NF - 1194MT/16.01.2015</t>
  </si>
  <si>
    <t xml:space="preserve">traduceri documente - 1 pag </t>
  </si>
  <si>
    <t>F - 1720/14.01.2015</t>
  </si>
  <si>
    <t>NF - 706MT/13.01.2015</t>
  </si>
  <si>
    <t>traduceri documente - 17 pag (15 pag)</t>
  </si>
  <si>
    <t>F - 1662/06.01.2015</t>
  </si>
  <si>
    <t>NF - 82MT/05.01.2015</t>
  </si>
  <si>
    <t xml:space="preserve">traduceri documente - 3 pag </t>
  </si>
  <si>
    <t>Birou Traduceri Champollion</t>
  </si>
  <si>
    <t>Traduceri documente pt. Serv.Rai</t>
  </si>
  <si>
    <t>F - 2007/11.02.2015</t>
  </si>
  <si>
    <t>NF - 4398MT/10.02.2015</t>
  </si>
  <si>
    <t>traduceri documente - 5 pag (4 pag)</t>
  </si>
  <si>
    <t>F - 1887/29.01.2015</t>
  </si>
  <si>
    <t>NF - 3213MT/29.01.2015</t>
  </si>
  <si>
    <t xml:space="preserve">traduceri documente - 2 pag </t>
  </si>
  <si>
    <t>F - 2249/09.03.2015</t>
  </si>
  <si>
    <t>NF - 6836MT/06.03.2015</t>
  </si>
  <si>
    <t>traduceri documente - 2 pag</t>
  </si>
  <si>
    <t>F - 2206/04.03.2015</t>
  </si>
  <si>
    <t>NF - 6622MT/04.03.2015</t>
  </si>
  <si>
    <t xml:space="preserve">traduceri documente - 3 pag (2 pag) </t>
  </si>
  <si>
    <t>F - 2756/27.04.2015</t>
  </si>
  <si>
    <t>NF - 11297MT/21.04.2015</t>
  </si>
  <si>
    <t>traduceri documente - 3 pag</t>
  </si>
  <si>
    <t>F - 2617/15.04.2015</t>
  </si>
  <si>
    <t>F - 2578/09.04.2015</t>
  </si>
  <si>
    <t>NF - 9975MT/08.04.2015</t>
  </si>
  <si>
    <t>traduceri documente - 4 pag  (3 pag)</t>
  </si>
  <si>
    <t>F - 2559/07.04.2015</t>
  </si>
  <si>
    <t>NF - 9535MT/06.04.2015</t>
  </si>
  <si>
    <t xml:space="preserve">traduceri documente - 4 pag  </t>
  </si>
  <si>
    <t>F - 3064/26.05.2015</t>
  </si>
  <si>
    <t>NF - 15171MT/25.05.2015</t>
  </si>
  <si>
    <t xml:space="preserve">traduceri documente - 2 pag (1 pag)  </t>
  </si>
  <si>
    <t>F - 3009/20.05.2015</t>
  </si>
  <si>
    <t>NF - 14602MT/18.05.2015</t>
  </si>
  <si>
    <t xml:space="preserve">traduceri documente - 7 pag (6 pag)  </t>
  </si>
  <si>
    <t>F - 2959/14.05.2015</t>
  </si>
  <si>
    <t>NF - 14238MT/13.05.2015</t>
  </si>
  <si>
    <t xml:space="preserve">traduceri documente - 5 pag (6 pag)  </t>
  </si>
  <si>
    <t>F - 2908/11.05.2015</t>
  </si>
  <si>
    <t>NF - 13688MT/08.05.2015</t>
  </si>
  <si>
    <t xml:space="preserve">traduceri documente - 1 pag  </t>
  </si>
  <si>
    <t>F - 2883/07.05.2015</t>
  </si>
  <si>
    <t>NF - 13259MT/05.05.2015</t>
  </si>
  <si>
    <t xml:space="preserve">traduceri documente - 5 pag  </t>
  </si>
  <si>
    <t>F - 3309/22.06.2015</t>
  </si>
  <si>
    <t>NF - 17438MT/22.06.2015</t>
  </si>
  <si>
    <t>traduceri documente - 4 pag  (5 pag)</t>
  </si>
  <si>
    <t>F - 3264/16.06.2015</t>
  </si>
  <si>
    <t>NF - 16954MT/15.06.2015</t>
  </si>
  <si>
    <t>traduceri documente - 2 pag  (3 pag)</t>
  </si>
  <si>
    <t>F - 3150/03.06.2015</t>
  </si>
  <si>
    <t>NF - 15983MT/04.06.2015</t>
  </si>
  <si>
    <t xml:space="preserve">traduceri documente - 2 pag  </t>
  </si>
  <si>
    <t>NF - 17706MT/25.06.2015</t>
  </si>
  <si>
    <t>F - 3378/26.06.2015</t>
  </si>
  <si>
    <t xml:space="preserve">traduceri documente - 3 pag (5 pag)  </t>
  </si>
  <si>
    <t>F - 3953/19.08.2015</t>
  </si>
  <si>
    <t>NF - 20973MT/17.08.2015</t>
  </si>
  <si>
    <t>F - 3850/10.08.2015</t>
  </si>
  <si>
    <t>F - 4170/11.09.2015</t>
  </si>
  <si>
    <t>NF - 39538T/13.09.2015</t>
  </si>
  <si>
    <t>F - 4129/08.09.2015</t>
  </si>
  <si>
    <t>NF - 39043 T/07.09.2015</t>
  </si>
  <si>
    <t xml:space="preserve">traduceri documente - 8 pag  </t>
  </si>
  <si>
    <t>F - 4030/28.08.2015</t>
  </si>
  <si>
    <t>NF - 38378T//31.08.2015</t>
  </si>
  <si>
    <t>F - 4632/22.10.2015</t>
  </si>
  <si>
    <t>NF - 44130T/19.10.2015</t>
  </si>
  <si>
    <t xml:space="preserve">traduceri documente - 8 pag (9 pag) </t>
  </si>
  <si>
    <t>F - 4514/14.10.2015</t>
  </si>
  <si>
    <t>NF - 43566T/14.10.2015</t>
  </si>
  <si>
    <t>F - 4483/09.10.2015</t>
  </si>
  <si>
    <t>NF - 43044T/09.10.2015</t>
  </si>
  <si>
    <t xml:space="preserve">traduceri documente - 3 pag (4 pag) </t>
  </si>
  <si>
    <t>F - 4484/09.10.2015</t>
  </si>
  <si>
    <t>NF - 42311T/02.10.2015</t>
  </si>
  <si>
    <t>F - 4945/20.11.2015</t>
  </si>
  <si>
    <t>NF - 48708T/20.11.2015</t>
  </si>
  <si>
    <t xml:space="preserve">traduceri documente - 7 pag (8 pag) </t>
  </si>
  <si>
    <t>F - 4930/19.11.2015</t>
  </si>
  <si>
    <t>NF - 48413T/19.11.2015</t>
  </si>
  <si>
    <t>F - 4790/06.11.2015</t>
  </si>
  <si>
    <t>NF - 47109T/09.11.2015</t>
  </si>
  <si>
    <t xml:space="preserve">traduceri documente - 5 pag (4 pag) </t>
  </si>
  <si>
    <t>NF - 50339T/03.12.2015</t>
  </si>
  <si>
    <t>F - 5086/03.12.2015</t>
  </si>
  <si>
    <t xml:space="preserve">traduceri documente - 4 pag </t>
  </si>
  <si>
    <t>NF - 51192T/09.12.2015</t>
  </si>
  <si>
    <t>F - 5133/09.12.2015</t>
  </si>
  <si>
    <t xml:space="preserve">traduceri documente - 1 pag (3 pag) </t>
  </si>
  <si>
    <t>NF - 51724T/14.12.2015</t>
  </si>
  <si>
    <t>F - 5183/14.12.2015</t>
  </si>
  <si>
    <t>F - 42814/11.12.2015</t>
  </si>
  <si>
    <t>F - 42782/09.12.2015</t>
  </si>
  <si>
    <t>NJ - 1300MT/07.01.2015</t>
  </si>
  <si>
    <t>F - 111058/30.11.2015</t>
  </si>
  <si>
    <t>NF - 52768T/18.12.2015</t>
  </si>
  <si>
    <t>reparatii auto B.81.CAB, B.75.CSB</t>
  </si>
  <si>
    <t>Nesty Auto Service SRL</t>
  </si>
  <si>
    <t>F - 37564/23.01.2015</t>
  </si>
  <si>
    <t>reparatii auto B.71.CSB</t>
  </si>
  <si>
    <t>F - 37563/23.01.2015</t>
  </si>
  <si>
    <t>reparatii auto B.58.CSS</t>
  </si>
  <si>
    <t>F - 37565/23.01.2015</t>
  </si>
  <si>
    <t>NF - 2371MT/26.01.2015</t>
  </si>
  <si>
    <t>reparatii auto B.81.CAB</t>
  </si>
  <si>
    <t>F - 230700/14.01.2015</t>
  </si>
  <si>
    <t>efectuare ITP - B.81.CAB</t>
  </si>
  <si>
    <t>F - 38281/18.03.2015</t>
  </si>
  <si>
    <t>F - 38282/18.03.2015</t>
  </si>
  <si>
    <t>F - 38278/18.03.2015</t>
  </si>
  <si>
    <t>NF - 8193MT/19.03.2015</t>
  </si>
  <si>
    <t>F - 38280/18.03.2015</t>
  </si>
  <si>
    <t>rezivii tenh - reparatii auto B.59.CNS, B.85.CSB, B.84.CSB, B.81.CAB</t>
  </si>
  <si>
    <t>F - 110089/22.04.2015</t>
  </si>
  <si>
    <t>F - 109994/27.03.2015</t>
  </si>
  <si>
    <t>F - 38884/22.04.2015</t>
  </si>
  <si>
    <t>F - 232258/17.04.2015</t>
  </si>
  <si>
    <t>F - 232224/16.04.2015</t>
  </si>
  <si>
    <t>NF - 11856MT/24.04.2015</t>
  </si>
  <si>
    <t xml:space="preserve">B.75.CSB, </t>
  </si>
  <si>
    <t>F - 109993/27.03.2015</t>
  </si>
  <si>
    <t>efectuare ITP-B.59.CNS; reparatii auto: B.71.CSB, B.59.CNS, B.58.CSS,</t>
  </si>
  <si>
    <t>F - 39399/22.05.2015</t>
  </si>
  <si>
    <t>F - 39398/22.05.2015</t>
  </si>
  <si>
    <t>NF - 15170MT/25.05.2015</t>
  </si>
  <si>
    <t>F - 39397/22.05.2015</t>
  </si>
  <si>
    <t>reparatii auto: B.73.CSB, B.81.CAS, B.84.CSB,</t>
  </si>
  <si>
    <t>F - 40259/14.07.2015</t>
  </si>
  <si>
    <t>F - 40197/09.07.2015</t>
  </si>
  <si>
    <t>F - 4005/29.06.2015</t>
  </si>
  <si>
    <t>F - 4009/29.06.2015</t>
  </si>
  <si>
    <t>F - 4006/29.06.2015</t>
  </si>
  <si>
    <t>F - 4007/29.06.2015</t>
  </si>
  <si>
    <t>B.71.CSB, B.59.CNS</t>
  </si>
  <si>
    <t>F - 4008/29.06.2015</t>
  </si>
  <si>
    <t xml:space="preserve">reparatii auto: B.72.CSB, B.73.CSB, B.75.CSB, B.85.CSB, B.58.CSS, </t>
  </si>
  <si>
    <t>F - 233013/27.05.2015</t>
  </si>
  <si>
    <t>F - 233190/06.06.2015</t>
  </si>
  <si>
    <t>F - 233092/30.05.2015</t>
  </si>
  <si>
    <t>NF - 33026T/20.07.2015</t>
  </si>
  <si>
    <t>efectuare ITP auto: B.72.CSB, B.73.CSB, B.75.CSB</t>
  </si>
  <si>
    <t>F - 40994/21.08.2015</t>
  </si>
  <si>
    <t>NF - 37708T/25.08.2015</t>
  </si>
  <si>
    <t>reparatii auto: B.75.CSB, B.81.CAB</t>
  </si>
  <si>
    <t>F - 41356/16.09.2015</t>
  </si>
  <si>
    <t>F - 235090/10.09.2015</t>
  </si>
  <si>
    <t>F - 235050/10.09.2015</t>
  </si>
  <si>
    <t>F - 701713/24.08.2015</t>
  </si>
  <si>
    <t>NF - /23.09.2015</t>
  </si>
  <si>
    <t>F - 40995/21.08.2015</t>
  </si>
  <si>
    <t>reparatii auto: B.75.CSB, B.59.CNS si B.71.CSB</t>
  </si>
  <si>
    <t>NF - 45110T/26.10.2015</t>
  </si>
  <si>
    <t>F - 41942/21.10.2015</t>
  </si>
  <si>
    <t>inlocuire anvelope, acumulator si reparatii auto B.73.CSB</t>
  </si>
  <si>
    <t>F - 42380/16.11.2015</t>
  </si>
  <si>
    <t>F - 236382/11.11.2015</t>
  </si>
  <si>
    <t>F - 42378/16.11.2015</t>
  </si>
  <si>
    <t>F - 236350/10.11.2015</t>
  </si>
  <si>
    <t>F - 42379/16.11.2015</t>
  </si>
  <si>
    <t>F - 236328/09.11.2015</t>
  </si>
  <si>
    <t>NF - 48077T/17.11.2015</t>
  </si>
  <si>
    <t>revizii tehnice + ITP - B.84.CSB, B.85.CSB, B.87.CSB</t>
  </si>
  <si>
    <t>F - 236515/16.11.2015</t>
  </si>
  <si>
    <t>NF - 48057T/17.11.2015</t>
  </si>
  <si>
    <t>achizitie conumabile auto (lichid spalare parbriz,antigel,ulei motor - 10 auto)</t>
  </si>
  <si>
    <t>NF - 53768T/28.12.2015</t>
  </si>
  <si>
    <t>F - 43036/24.12.2015</t>
  </si>
  <si>
    <t>reparatii auto B.85.CSB</t>
  </si>
  <si>
    <t>Reparatii, revizii, itp</t>
  </si>
  <si>
    <t>NF - 53769T/28.12.2015</t>
  </si>
  <si>
    <t>B.59.CSB</t>
  </si>
  <si>
    <t>F - 43037/24.12.2015</t>
  </si>
  <si>
    <t>NJ - 53683T/24.12.2015</t>
  </si>
  <si>
    <t xml:space="preserve">achizitie anvelope (vara-iarna) B.58.CSS, B.72.CSB, B.73.CSB, B.81.CAB, </t>
  </si>
  <si>
    <t>Anvelope</t>
  </si>
  <si>
    <t>F - 60071/03.02.2015</t>
  </si>
  <si>
    <t>C - 1173MT/31.01.2014</t>
  </si>
  <si>
    <t>servicii spalare auto D GOLESCU - ian</t>
  </si>
  <si>
    <t>GEI - Palat CFR SA</t>
  </si>
  <si>
    <t>Serv.spalare auto</t>
  </si>
  <si>
    <t>AA - 18192MT/30.12.2014</t>
  </si>
  <si>
    <t>F - 10177/30.01.2015</t>
  </si>
  <si>
    <t>C - 1171MT/31.01.2014</t>
  </si>
  <si>
    <t>servicii parcare D GOLESCU - ian</t>
  </si>
  <si>
    <t>AA - 18190MT/30.12.2014</t>
  </si>
  <si>
    <t>F - 60100/02.03.2015</t>
  </si>
  <si>
    <t>servicii spalare auto D GOLESCU - febr</t>
  </si>
  <si>
    <t>F - 10364/24.02.2015</t>
  </si>
  <si>
    <t>servicii parcare D GOLESCU - febr</t>
  </si>
  <si>
    <t>F - 60182/02.04.2015</t>
  </si>
  <si>
    <t>servicii spalare auto D GOLESCU - mart</t>
  </si>
  <si>
    <t>F - 10524/23.03.2015</t>
  </si>
  <si>
    <t>servicii parcare D GOLESCU - mart</t>
  </si>
  <si>
    <t>F - 60227/06.05.2015</t>
  </si>
  <si>
    <t>C - 7913MT/18.03.2015</t>
  </si>
  <si>
    <t>servicii spalare auto D GOLESCU - apr</t>
  </si>
  <si>
    <t>F - 10660/22.04.2015</t>
  </si>
  <si>
    <t>C - 7912MT/01.04.2015</t>
  </si>
  <si>
    <t>servicii parcare D GOLESCU - apr</t>
  </si>
  <si>
    <t>F - 60249/04.06.2015</t>
  </si>
  <si>
    <t>servicii spalare auto D GOLESCU - mai</t>
  </si>
  <si>
    <t>F - 10993/22.05.2015</t>
  </si>
  <si>
    <t>servicii parcare D GOLESCU - mai</t>
  </si>
  <si>
    <t>F - 60292/06.07.2015</t>
  </si>
  <si>
    <t>servicii spalare auto D GOLESCU - iunie</t>
  </si>
  <si>
    <t>F - 11071/23.06.2015</t>
  </si>
  <si>
    <t>servicii parcare D GOLESCU - iun</t>
  </si>
  <si>
    <t>F - 60334/06.08.2015</t>
  </si>
  <si>
    <t>servicii spalare auto D GOLESCU - iulie</t>
  </si>
  <si>
    <t>F - 11352/23.07.2015</t>
  </si>
  <si>
    <t>servicii parcare D GOLESCU - iul</t>
  </si>
  <si>
    <t>F - 60363/02.09.2015</t>
  </si>
  <si>
    <t>servicii spalare auto D GOLESCU - august</t>
  </si>
  <si>
    <t>F - 60368/08.09.2015</t>
  </si>
  <si>
    <t>servicii parcare D GOLESCU - august</t>
  </si>
  <si>
    <t>F - 11922/08.10.2015</t>
  </si>
  <si>
    <t>servicii spalare auto D GOLESCU - sept</t>
  </si>
  <si>
    <t>F - 60406/06.10.2015</t>
  </si>
  <si>
    <t>servicii parcare D GOLESCU - sept</t>
  </si>
  <si>
    <t>F - 12117/06.11.2015</t>
  </si>
  <si>
    <t>servicii spalare auto D GOLESCU - oct</t>
  </si>
  <si>
    <t>F - 60485/02.12.2015</t>
  </si>
  <si>
    <t>servicii parcare D GOLESCU - nov</t>
  </si>
  <si>
    <t>F - 60519/14.12.2015</t>
  </si>
  <si>
    <t>servicii parcare D GOLESCU - oct</t>
  </si>
  <si>
    <t>F - 12431/18.12.2015</t>
  </si>
  <si>
    <t>servicii parcare D GOLESCU - dec</t>
  </si>
  <si>
    <t>F - 60495/08.12.2015</t>
  </si>
  <si>
    <t>servicii spalare auto D GOLESCU - nov</t>
  </si>
  <si>
    <t>F - 60626/28.12.2015</t>
  </si>
  <si>
    <t>servicii spalare auto D GOLESCU - dec</t>
  </si>
  <si>
    <t>F - 10183/30.01.2015</t>
  </si>
  <si>
    <t>NF - 2577MT/27.01.2015</t>
  </si>
  <si>
    <t>confectionare carduri acces D GOLESCU - 2 pers</t>
  </si>
  <si>
    <t>GEI -  Palat CFR</t>
  </si>
  <si>
    <t>Carduri acces</t>
  </si>
  <si>
    <t>Parcare auto</t>
  </si>
  <si>
    <t>F - 60163/31.03.2015</t>
  </si>
  <si>
    <t>NF - 6453MT/02.03.2015</t>
  </si>
  <si>
    <t>confectionare carduri acces D GOLESCU - 1 pers (Diaconu Florentina)</t>
  </si>
  <si>
    <t>F - 11230/30.06.2015</t>
  </si>
  <si>
    <t>NF- 39240T/09.09.2015</t>
  </si>
  <si>
    <t>conf carduri acces D GOLESCU - 1 pers (Miercure Elisabeta Tatiana)</t>
  </si>
  <si>
    <t>GEI - Palat CFR</t>
  </si>
  <si>
    <t>F - 60389/29.09.2015</t>
  </si>
  <si>
    <t>NF - 44033T/19.10.2015</t>
  </si>
  <si>
    <t>conf carduri acces D GOLESCU - 9 pers (Comp Comisii Terapeutice)</t>
  </si>
  <si>
    <t>F - 60433/22.10.2015</t>
  </si>
  <si>
    <t>NF - 45239T/26.10.2015</t>
  </si>
  <si>
    <t>conf carduri acces D GOLESCU - 1 pers (Mihaela Ghinoiu)</t>
  </si>
  <si>
    <t>F - 3124/02.02.2015</t>
  </si>
  <si>
    <t>F PRO - 167409/06.01.2015</t>
  </si>
  <si>
    <t>NJ - 17039MT/11.12.2015</t>
  </si>
  <si>
    <t>abon MO electronic - 2015</t>
  </si>
  <si>
    <t xml:space="preserve">RA Monitorul Oficial </t>
  </si>
  <si>
    <t>AA - 18186MT/30.12.2014</t>
  </si>
  <si>
    <t>F - 7607/29.01.2015</t>
  </si>
  <si>
    <t>C - 8930MT/28.07.2014</t>
  </si>
  <si>
    <t>servicii pastrare documente - ian</t>
  </si>
  <si>
    <t>A&amp;B Activ Distribution SRL</t>
  </si>
  <si>
    <t>pastrare documente</t>
  </si>
  <si>
    <t>AA - 18188MT/30.12.2014</t>
  </si>
  <si>
    <t>F - 2976/03.02.2015</t>
  </si>
  <si>
    <t>C - 11321MT/15.09.2014</t>
  </si>
  <si>
    <t>serv intretinere ap. afisare,numerotare bonuri TITEICA - ian</t>
  </si>
  <si>
    <t>Andan Impex SRL</t>
  </si>
  <si>
    <t>serv intretinere ap. afisare,numerotare bonuri TITEICA</t>
  </si>
  <si>
    <t>F - 7804/27.02.2015</t>
  </si>
  <si>
    <t>servicii pastrare documente - febr</t>
  </si>
  <si>
    <t>F - 3037/05.03.2015</t>
  </si>
  <si>
    <t>serv intretinere ap. afisare,numerotare bonuri TITEICA - febr</t>
  </si>
  <si>
    <t>F - 3095/01.04.2015</t>
  </si>
  <si>
    <t>serv intretinere ap. afisare,numerotare bonuri TITEICA - mart</t>
  </si>
  <si>
    <t>F - 7952/30.03.2015</t>
  </si>
  <si>
    <t>servicii pastrare documente - mart</t>
  </si>
  <si>
    <t>F - 8304/29.05.2015</t>
  </si>
  <si>
    <t>C - 8263MT/20.03.2015</t>
  </si>
  <si>
    <t>servicii pastrare documente - mai</t>
  </si>
  <si>
    <t>F - 3232/05.06.2015</t>
  </si>
  <si>
    <t>C - 7755MT/17.03.2015</t>
  </si>
  <si>
    <t>serv intretinere ap. afisare,numerotare bonuri TITEICA - mai</t>
  </si>
  <si>
    <t>F - 5447/29.06.2015</t>
  </si>
  <si>
    <t>servicii pastrare documente - iunie</t>
  </si>
  <si>
    <t>F - 3323/06.07.2015</t>
  </si>
  <si>
    <t>serv intretinere ap. afisare,numerotare bonuri TITEICA - iun</t>
  </si>
  <si>
    <t>F - 8659/30.07.2015</t>
  </si>
  <si>
    <t>servicii pastrare documente - iulie</t>
  </si>
  <si>
    <t>F - 3410/05.08.2015</t>
  </si>
  <si>
    <t>serv intretinere ap. afisare,numerotare bonuri TITEICA - iul</t>
  </si>
  <si>
    <t>F - 8817/31.08.2015</t>
  </si>
  <si>
    <t>servicii pastrare documente - august</t>
  </si>
  <si>
    <t>F - 3519/04.09.2015</t>
  </si>
  <si>
    <t>serv intretinere ap. afisare,numerotare bonuri TITEICA - aug</t>
  </si>
  <si>
    <t>F - 8942/30.09.2015</t>
  </si>
  <si>
    <t>servicii pastrare documente - sept</t>
  </si>
  <si>
    <t>serv intretinere ap. afisare,numerotare bonuri TITEICA - sept</t>
  </si>
  <si>
    <t>F - 3612/05.10.2015</t>
  </si>
  <si>
    <t>F - 9159/30.10.2015</t>
  </si>
  <si>
    <t>servicii pastrare documente - oct</t>
  </si>
  <si>
    <t>F - 3716/05.11.2015</t>
  </si>
  <si>
    <t>serv intretinere ap. afisare,numerotare bonuri TITEICA - oct</t>
  </si>
  <si>
    <t>F - 9327/30.11.2015</t>
  </si>
  <si>
    <t>servicii pastrare documente - nov</t>
  </si>
  <si>
    <t>F - 3810/07.12.2015</t>
  </si>
  <si>
    <t>serv intretinere ap. afisare,numerotare bonuri TITEICA - nov</t>
  </si>
  <si>
    <t>servicii pastrare documente - dec</t>
  </si>
  <si>
    <t>F - 9424/18.12.2015</t>
  </si>
  <si>
    <t>F - 3879/16.12.2015</t>
  </si>
  <si>
    <t>serv intretinere ap. afisare,numerotare bonuri TITEICA - dec</t>
  </si>
  <si>
    <t>F - 8157/29.04.2015</t>
  </si>
  <si>
    <t>servicii pastrare documente - apr</t>
  </si>
  <si>
    <t>F - 6030/04.02.2015</t>
  </si>
  <si>
    <t>NJ - 2916MT/28.01.2015</t>
  </si>
  <si>
    <t>achizitie becuri - PHILIPS (18w 4 pini - 150 buc, 18W - 50 buc)</t>
  </si>
  <si>
    <t>F - 3169/06.05.2015</t>
  </si>
  <si>
    <t>serv intretinere ap. afisare,numerotare bonuri TITEICA - apr</t>
  </si>
  <si>
    <t>tub neon 18-20W = 48 buc, starter = 25 buc, starter 2 x 20W = 25</t>
  </si>
  <si>
    <t>bec 75W = 50 buc, bec 100W = 50 buc, bec 60W = 10, tub neon 60W =10 buc,</t>
  </si>
  <si>
    <t>F - 6836/17.12.2015</t>
  </si>
  <si>
    <t>NJ - 51176T/09.12.2015</t>
  </si>
  <si>
    <t xml:space="preserve">achiz becuri PLC - 4 pini 18 W = 160 buc, econ fasung normal = 60 buc, </t>
  </si>
  <si>
    <t>Becuri economice, tuburi neon, startere</t>
  </si>
  <si>
    <t>F - 12/20.02.2015</t>
  </si>
  <si>
    <t>inlocuire 1 buc - boiler electric WC femei et 3</t>
  </si>
  <si>
    <t>F - 06/21.01.2015</t>
  </si>
  <si>
    <t>inlocuire racord monobloc chiuveta et 1 - femei - 2 buc</t>
  </si>
  <si>
    <t>1 buc - et 2 femei stg, 1 buc - et 4 femei stg, 1 buc - et 5 femei stg)</t>
  </si>
  <si>
    <t>inlocuire flotor WC 5 buc (1 buc - parter casierie, 1 buc - et 1 femei drpt,</t>
  </si>
  <si>
    <t>F - 01/12.01.2015</t>
  </si>
  <si>
    <t>inlocuire capac 5 buc. WC (3 buc - et 3, 1 buc - et 4, 1 buc - et 5)</t>
  </si>
  <si>
    <t>Inlocuire mat.sanitare</t>
  </si>
  <si>
    <t>F - 18/17.03.2015</t>
  </si>
  <si>
    <t>inlocuire flotor WC 1 buc (et 6 - gr 2, secretariat)</t>
  </si>
  <si>
    <t>inlocuire drosere - parter WC, et 2 , et 5 - 5 buc</t>
  </si>
  <si>
    <t>F - 07/24.02.2015</t>
  </si>
  <si>
    <t>F - 57/28.11.2014</t>
  </si>
  <si>
    <t>NF - 16538MT/04.12.2014</t>
  </si>
  <si>
    <r>
      <t xml:space="preserve">servicii reparatii lift  - FLOREASCA </t>
    </r>
    <r>
      <rPr>
        <b/>
        <sz val="10"/>
        <rFont val="Arial"/>
        <family val="2"/>
      </rPr>
      <t>(rest plata)</t>
    </r>
  </si>
  <si>
    <t>Rep.lift</t>
  </si>
  <si>
    <t>F - 47/30.10.2015</t>
  </si>
  <si>
    <t>NF - 46292T/02.11.2015</t>
  </si>
  <si>
    <t>servicii reparatii lift FLOREASCA - inlocuire 2 butoane</t>
  </si>
  <si>
    <t>F - 52/24.11.2015</t>
  </si>
  <si>
    <t>NF - 50338T/03.12.2015</t>
  </si>
  <si>
    <t>montare amortizoare usa - FLOREASCA - 3 buc</t>
  </si>
  <si>
    <t>montare amortizor</t>
  </si>
  <si>
    <t>Top Birotica SRL</t>
  </si>
  <si>
    <t>serv confectionare placute birou 30x10, 6x5, 30x3</t>
  </si>
  <si>
    <t>NJ - 1639MT/20.01.2015</t>
  </si>
  <si>
    <t>F - 30669/19.02.2015</t>
  </si>
  <si>
    <t>confectionare placute birou</t>
  </si>
  <si>
    <t>NF - 5499/20.02.2015</t>
  </si>
  <si>
    <t>F - 1601/25.02.2015</t>
  </si>
  <si>
    <t>NJ - 5355MT/19.02.2015</t>
  </si>
  <si>
    <t>achizitie materiale electrice</t>
  </si>
  <si>
    <t>F - 10/26.02.2015</t>
  </si>
  <si>
    <t>NJ - 5205MT/18.02.2015</t>
  </si>
  <si>
    <r>
      <t xml:space="preserve">achizitie cartuse si tonere </t>
    </r>
    <r>
      <rPr>
        <b/>
        <sz val="10"/>
        <rFont val="Arial"/>
        <family val="2"/>
      </rPr>
      <t>(PLATA PARTIALA)</t>
    </r>
  </si>
  <si>
    <t>Ramy All SFC SRL</t>
  </si>
  <si>
    <t>Cartuse si tonere</t>
  </si>
  <si>
    <r>
      <t xml:space="preserve">achizitie cartuse si tonere </t>
    </r>
    <r>
      <rPr>
        <b/>
        <sz val="10"/>
        <rFont val="Arial"/>
        <family val="2"/>
      </rPr>
      <t>(PLATA PARTIALA - REZOLVAT)</t>
    </r>
  </si>
  <si>
    <r>
      <t xml:space="preserve">cutii carton 470x275x350mm - 2000 buc </t>
    </r>
    <r>
      <rPr>
        <b/>
        <sz val="10"/>
        <rFont val="Arial"/>
        <family val="2"/>
      </rPr>
      <t>(PLATA PARTIALA)</t>
    </r>
  </si>
  <si>
    <t>F - 01/27.04.2015</t>
  </si>
  <si>
    <t>NJ - 10825MT/17.04.2015</t>
  </si>
  <si>
    <t>achizitie bibliorafturi 80mm - 2500 buc, 50mm -  325 buc</t>
  </si>
  <si>
    <r>
      <t xml:space="preserve">cutii carton 470x275x350mm - 2000 buc </t>
    </r>
    <r>
      <rPr>
        <b/>
        <sz val="10"/>
        <rFont val="Arial"/>
        <family val="2"/>
      </rPr>
      <t>(REST PLATA)</t>
    </r>
  </si>
  <si>
    <t>NF - 17621MT/24.06.2015</t>
  </si>
  <si>
    <t>F - 07/06.07.2015</t>
  </si>
  <si>
    <t>ADR - 137/22.07.2015</t>
  </si>
  <si>
    <t>NF - 33821T/27.07.2015</t>
  </si>
  <si>
    <t>efectuare asigurari CASCO - iulie 2015-iulie 2016 (B.75.CSB)</t>
  </si>
  <si>
    <t>Astra Asigurari SA</t>
  </si>
  <si>
    <t>B.59.CNS)</t>
  </si>
  <si>
    <t>ADR - 136/22.07.2015</t>
  </si>
  <si>
    <t>efectuare asigurari CASCO - iulie 2015-iulie 2016 (B.72.CSB, B.73.CSB,</t>
  </si>
  <si>
    <t>Alliantz Tiriac Asigurari SA</t>
  </si>
  <si>
    <t>RCA + CASCO auto</t>
  </si>
  <si>
    <r>
      <t xml:space="preserve">achizitie cartuse si tonere </t>
    </r>
    <r>
      <rPr>
        <b/>
        <sz val="10"/>
        <rFont val="Arial"/>
        <family val="2"/>
      </rPr>
      <t>(REST PLATA)</t>
    </r>
  </si>
  <si>
    <t>NF - 41945T/30.09.2015</t>
  </si>
  <si>
    <t>cu sina - 100 buc, pt incopciat - 100 buc</t>
  </si>
  <si>
    <t>F - 08/21.10.2015</t>
  </si>
  <si>
    <t xml:space="preserve">achizitie bibliorafturi carton 80 mm - 3000 buc, 50 mm - 400 buc, </t>
  </si>
  <si>
    <t>D - 178/16.12.2015</t>
  </si>
  <si>
    <t>NF - 52212T/16.12.2015</t>
  </si>
  <si>
    <t>efectuare asig CASCO - (B.81.CAB, B.58.CSS)</t>
  </si>
  <si>
    <t>Groupama Asigurari SA</t>
  </si>
  <si>
    <t>D - 177/16.12.2015</t>
  </si>
  <si>
    <t>efectuare asig RCA - (B.58.CSS) pt anul 2016</t>
  </si>
  <si>
    <t>Asirom VIG SA</t>
  </si>
  <si>
    <t>D - 176/16.12.2015</t>
  </si>
  <si>
    <t>efectuare asig RCA - (B.72.CSB, B.73.CSB) pt anul 2016</t>
  </si>
  <si>
    <t>Carpatica Asigurari SA</t>
  </si>
  <si>
    <t>D - 175/16.12.2015</t>
  </si>
  <si>
    <t>efectuare asig RCA - (B.81.CAB, B.75.CSB, B.59.CNS) pt anul 2016</t>
  </si>
  <si>
    <t>NF - 51659T/14.12.2015</t>
  </si>
  <si>
    <t>F - 09/17.12.2015</t>
  </si>
  <si>
    <t>achiz cartuse Work Center 3220 - 8 buc, PC-D 340 - 3 buc</t>
  </si>
  <si>
    <t>NF - 53255T/22.12.2015</t>
  </si>
  <si>
    <t>bibliorafturi 4,5 cm - 850 buc</t>
  </si>
  <si>
    <t>F - 40212/28.12.2015</t>
  </si>
  <si>
    <t>achizitie bibliorafturi 7,5 cm - 2300 buc, cutii carton 350x260x200 - 200 buc,</t>
  </si>
  <si>
    <t>Produse din carton (biblioraft carton+ cutii carton+dosare carton)</t>
  </si>
  <si>
    <t>D - 161/11.11.2015</t>
  </si>
  <si>
    <t>NF - 47534T/12.11.2015</t>
  </si>
  <si>
    <t>efectuare asigurari RCA - nov 2015 - nov 2016 (B.71.CSB)</t>
  </si>
  <si>
    <t>D - 160/11.11.2015</t>
  </si>
  <si>
    <t>efectuare asig CASCO - nov 2015 - nov 2016 (B.84.CSB, B.85.CSB, B.87.CSB)</t>
  </si>
  <si>
    <t>Generali Romania Asig Reasig SA</t>
  </si>
  <si>
    <t>D - 159/11.11.2015</t>
  </si>
  <si>
    <t>efectuare asig RCA - nov 2015 - nov 2016 (B.84.CSB, B.85.CSB, B.87.CSB)</t>
  </si>
  <si>
    <t>F - 8078790/30.04.2015</t>
  </si>
  <si>
    <t>NF - 23275/15.04.2015</t>
  </si>
  <si>
    <t xml:space="preserve">achizitie toner L100 - 1 buc </t>
  </si>
  <si>
    <t>F - 12604/22.06.2015</t>
  </si>
  <si>
    <t>NF - 15467MT/27.05.2015</t>
  </si>
  <si>
    <t>achizitie toner fax Panasonic 1 buc (Secretariat PDG)</t>
  </si>
  <si>
    <t>Tropeum SRL</t>
  </si>
  <si>
    <t>F - 8088238/28.05.2015</t>
  </si>
  <si>
    <t>NF - 15471MT/28.05.2015</t>
  </si>
  <si>
    <t>achizitie toner Panasonic - 1 buc (Cab. Secretariat PDG)</t>
  </si>
  <si>
    <r>
      <t xml:space="preserve"> mouse wireless = 50 buc </t>
    </r>
    <r>
      <rPr>
        <b/>
        <sz val="10"/>
        <rFont val="Arial"/>
        <family val="2"/>
      </rPr>
      <t>(REST PARTIALA)</t>
    </r>
  </si>
  <si>
    <t>F - 8067514/27.03.2015</t>
  </si>
  <si>
    <t>NJ - 8267MT/20.03.2015</t>
  </si>
  <si>
    <t>achizitie tastaura = 50 buc, mouse cu fir = 50 buc,</t>
  </si>
  <si>
    <r>
      <t xml:space="preserve"> mouse wireless = 50 buc </t>
    </r>
    <r>
      <rPr>
        <b/>
        <sz val="10"/>
        <rFont val="Arial"/>
        <family val="2"/>
      </rPr>
      <t>(PLATA PARTIALA)</t>
    </r>
  </si>
  <si>
    <t>tastauri + mouse</t>
  </si>
  <si>
    <t>NF - 10034MT/09.04.2015</t>
  </si>
  <si>
    <t>c/val CD - Norme tehnice realizare prog curative 2015 - 1 buc</t>
  </si>
  <si>
    <t>NF - 9446MT/03.04.2015</t>
  </si>
  <si>
    <t>c/val CD - Norme tehnice prog nationale 2015 - 1 buc</t>
  </si>
  <si>
    <t>D - 10631MT/16.04.2015</t>
  </si>
  <si>
    <t>NF - 9238MT/02.04.2015</t>
  </si>
  <si>
    <t>c/val CD - Norme metodologice 2015 - 1 buc</t>
  </si>
  <si>
    <t>Cristina Potcoava</t>
  </si>
  <si>
    <t>CD Normele metodologice</t>
  </si>
  <si>
    <t>F - 3000078195/22.04.2015</t>
  </si>
  <si>
    <t>NF - 11507MT/22.04.2015</t>
  </si>
  <si>
    <t>c/val publicare anunturi concurs Rom Libera - 11.05.-02.06.2015</t>
  </si>
  <si>
    <t>Grup de Presa Roman SRL</t>
  </si>
  <si>
    <t>D - 11492MT/22.04.2015</t>
  </si>
  <si>
    <t>NF - 11489MT/22.04.2015</t>
  </si>
  <si>
    <t>decontare sume anunturi concurs MO - 11.05. si 02.06.2015</t>
  </si>
  <si>
    <t>GEORGE RACEANU</t>
  </si>
  <si>
    <t>Anunturi concurs</t>
  </si>
  <si>
    <t>F - 3000081427/26.06.2015</t>
  </si>
  <si>
    <t>NF - 17812MT/26.06.2015</t>
  </si>
  <si>
    <t>c/val publicare anunt concurs Rom Libera - 04.07.2015</t>
  </si>
  <si>
    <t>D - 17807MT/26.06.2015</t>
  </si>
  <si>
    <t>NF - 17804MT/26.06.2015</t>
  </si>
  <si>
    <t>decontare anunt concurs MO - 04.07.2015</t>
  </si>
  <si>
    <t>F - 3000083034/30.07.2015</t>
  </si>
  <si>
    <t>NF - 34654T/31.07.2015</t>
  </si>
  <si>
    <t>c/val publicare anunt concurs Rom Libera - 03.08.2015</t>
  </si>
  <si>
    <t>D - 34653T/31.07.2015</t>
  </si>
  <si>
    <t>NF - 34651T/31.07.2015</t>
  </si>
  <si>
    <t>decontare anunt concurs MO - 03.08.2015</t>
  </si>
  <si>
    <t>Rodica PANTAZI</t>
  </si>
  <si>
    <t>F - 3000088945/17.11.2015</t>
  </si>
  <si>
    <t>NF - 48019T/17.11.2015</t>
  </si>
  <si>
    <t>anunt concurs Rom Libera - pentru 21.12.2015</t>
  </si>
  <si>
    <t>Grupul de Presa Roman</t>
  </si>
  <si>
    <t>D - 48017T/17.11.2015</t>
  </si>
  <si>
    <t>NF - 48015T/17.11.2015</t>
  </si>
  <si>
    <t>decontare anunt concurs MO - anunt 21.12.2015</t>
  </si>
  <si>
    <t>NF - 3000089216/23.11.2015</t>
  </si>
  <si>
    <t>NF - 48889T/23.11.2015</t>
  </si>
  <si>
    <t>anunt concurs Rom Libera - pentru 15.12.2015</t>
  </si>
  <si>
    <t>D - 48887T/23.11.2015</t>
  </si>
  <si>
    <t>NF - 48884T/23.11.2015</t>
  </si>
  <si>
    <t>decontare anunt concurs MO - anunt 15.12.2015</t>
  </si>
  <si>
    <t>F - 110/24.04.2015</t>
  </si>
  <si>
    <t>C - 10277MT/14.04.2015</t>
  </si>
  <si>
    <t>evaluare risc securitate fizica - V Lascar, Ivasiuc</t>
  </si>
  <si>
    <t>Upscale Solutions SRL</t>
  </si>
  <si>
    <t>D - 12584MT/30.04.2015</t>
  </si>
  <si>
    <t>NF - 12582MT/30.04.2015</t>
  </si>
  <si>
    <t xml:space="preserve">emitere certificat digital - Depunere on-line </t>
  </si>
  <si>
    <t>F - 1182/12.05.2015</t>
  </si>
  <si>
    <t>NF - 12579MT/29.04.2015</t>
  </si>
  <si>
    <t>reparare masina francat - FLOREASCA</t>
  </si>
  <si>
    <t>Master Electronics SRL</t>
  </si>
  <si>
    <t>D - 14802MT/20.05.2015</t>
  </si>
  <si>
    <t>NF - 14032MT/12.05.2015</t>
  </si>
  <si>
    <t>reinnoire certifica digital - CAP - 1 buc</t>
  </si>
  <si>
    <t>F - 8078368/29.04.2015</t>
  </si>
  <si>
    <t>NF - 12580MT/29.04.2015</t>
  </si>
  <si>
    <t>achizitie cablu UTP 305 m (2 role)</t>
  </si>
  <si>
    <t>F - 182/27.04.2015</t>
  </si>
  <si>
    <t>NF - 11718MT/23.04.2015</t>
  </si>
  <si>
    <t>serv determinare camp electromagnetic (Titeica, Floreasca, D Golescu)</t>
  </si>
  <si>
    <t>Electromagnetic Testing SRL</t>
  </si>
  <si>
    <t>NF - 15371MT/27.05.2015</t>
  </si>
  <si>
    <t>D - 15373MT/27.05.2015</t>
  </si>
  <si>
    <t>c/val achizitie dibluri si suruburi - V Lascar</t>
  </si>
  <si>
    <t>F - 2816/10.06.2015</t>
  </si>
  <si>
    <t>NF - 15873MT/02.06.2015</t>
  </si>
  <si>
    <t>servicii interpretare buletin de campuri electromagnetice</t>
  </si>
  <si>
    <t>DSP - MB</t>
  </si>
  <si>
    <t>D - 17859MT/29.06.2015</t>
  </si>
  <si>
    <t>NF - 17857MT/29.06.2015</t>
  </si>
  <si>
    <t>c/val - emitere procura notariala pentru - IOANA CATOIU</t>
  </si>
  <si>
    <t xml:space="preserve">IULICA BURDUJA </t>
  </si>
  <si>
    <t>F - 1347/25.05.2015</t>
  </si>
  <si>
    <t>NF - 15208MT/25.06.2015</t>
  </si>
  <si>
    <r>
      <t xml:space="preserve">achiz certificat server securitate digital (server CASMB) </t>
    </r>
    <r>
      <rPr>
        <b/>
        <sz val="10"/>
        <rFont val="Arial"/>
        <family val="2"/>
      </rPr>
      <t>PLATA PARTIALA</t>
    </r>
  </si>
  <si>
    <t>Atlas Software SRL</t>
  </si>
  <si>
    <r>
      <t xml:space="preserve">achiz certificat server securitate digital (server CASMB) </t>
    </r>
    <r>
      <rPr>
        <b/>
        <sz val="10"/>
        <rFont val="Arial"/>
        <family val="2"/>
      </rPr>
      <t>REST PLATA</t>
    </r>
  </si>
  <si>
    <t>F - 20418357/29.06.2015</t>
  </si>
  <si>
    <t>COM - 06/08.06.2015</t>
  </si>
  <si>
    <t>servicii reevaluare active imobilizate  - IVASIUC</t>
  </si>
  <si>
    <t>Vicoveanu Mihai PFA</t>
  </si>
  <si>
    <t>D - 33470T/22.07.2015</t>
  </si>
  <si>
    <t>NF - 32537T/15.07.2015</t>
  </si>
  <si>
    <t>achizitie certificat digital - SVDCM - 1 buc</t>
  </si>
  <si>
    <t>CRINUTA SCUTARU</t>
  </si>
  <si>
    <t>NF - 19667MT/23.07.2015</t>
  </si>
  <si>
    <t>D - 19671MT/23.07.2015</t>
  </si>
  <si>
    <t>NJ - 19632MT/23.07.2015</t>
  </si>
  <si>
    <t>achizitie apa minerala plata - 45 sticle</t>
  </si>
  <si>
    <t>CATALIN IANCU</t>
  </si>
  <si>
    <t>NF - 36253T/14.08.2015</t>
  </si>
  <si>
    <t>D - 36254T/14.08.2015</t>
  </si>
  <si>
    <t>achizitie holdsuruburi - 100 buc, butuc usa - 1 buc</t>
  </si>
  <si>
    <t>NF - 20713MT/11.08.2015</t>
  </si>
  <si>
    <t>F - 201511041/12.08.2015</t>
  </si>
  <si>
    <t>NJ - 20594MT/10.08.2015</t>
  </si>
  <si>
    <t>lucrari instalatii aer cond (demontare 6 buc ap aer cond) D Golescu</t>
  </si>
  <si>
    <t>Societatea Telecomunicatii CFR SA</t>
  </si>
  <si>
    <t>NJ -19133MT/16.07.2015</t>
  </si>
  <si>
    <t>F - 201511176/02.09.2015</t>
  </si>
  <si>
    <t>NF - 20083MT/30.07.2015</t>
  </si>
  <si>
    <t>taxa instalare fibra optica</t>
  </si>
  <si>
    <t>F - 201511174/02.09.2015</t>
  </si>
  <si>
    <t>C - 42211/29.07.2015</t>
  </si>
  <si>
    <t>inchiriere si intretinere febra optica</t>
  </si>
  <si>
    <t>F- 201511182/09.09.2015</t>
  </si>
  <si>
    <t>NF - 39436T/10.09.2015</t>
  </si>
  <si>
    <t>F- 201511056/31.08.2015</t>
  </si>
  <si>
    <t>NF - 38739T/03.09.2015</t>
  </si>
  <si>
    <t>lucrari la instalatii de aer conditionat</t>
  </si>
  <si>
    <t>Societatea Telecomunicatii CFR</t>
  </si>
  <si>
    <t>F - 10555/02.09.2015</t>
  </si>
  <si>
    <t>NF - 20385/06.08.2015</t>
  </si>
  <si>
    <t>servicii dezinsectie interior V. Lascar T1 + T2</t>
  </si>
  <si>
    <t>SC DD Deratex Prevent SRL</t>
  </si>
  <si>
    <t>F - 12738/28.09.2015</t>
  </si>
  <si>
    <t>NJ - 43233/06.08.2015</t>
  </si>
  <si>
    <r>
      <t xml:space="preserve">extindere retea (manopera + componente) - aripa Cameliei </t>
    </r>
    <r>
      <rPr>
        <b/>
        <sz val="10"/>
        <rFont val="Arial"/>
        <family val="2"/>
      </rPr>
      <t>(PLATA PARTIALA)</t>
    </r>
  </si>
  <si>
    <t>SC Telcor Communications SRL</t>
  </si>
  <si>
    <t>F - 201511318/02.10.2015</t>
  </si>
  <si>
    <t>C - 42200/29.07.2015</t>
  </si>
  <si>
    <t>servicii inchiriere fibra optica D GOLESCU - sept</t>
  </si>
  <si>
    <r>
      <t xml:space="preserve">extindere retea (manopera + componente) - aripa Cameliei </t>
    </r>
    <r>
      <rPr>
        <b/>
        <sz val="10"/>
        <rFont val="Arial"/>
        <family val="2"/>
      </rPr>
      <t>(REST PLATA)</t>
    </r>
  </si>
  <si>
    <t>F - 1546/22.10.2015</t>
  </si>
  <si>
    <t>NF - 45109T/26.10.2015</t>
  </si>
  <si>
    <t xml:space="preserve">verificare, reparare, incarcare stingatoare </t>
  </si>
  <si>
    <t>Sting Sal Com Impex</t>
  </si>
  <si>
    <t>F - 10581/23.10.2015</t>
  </si>
  <si>
    <t>F - 201511439/03.11.2015</t>
  </si>
  <si>
    <t>servicii inchiriere fibra optica D GOLESCU - oct</t>
  </si>
  <si>
    <t>F - 201511589/03.12.2015</t>
  </si>
  <si>
    <t>servicii inchiriere fibra optica D GOLESCU - nov</t>
  </si>
  <si>
    <t>D - 51426T/10.12.2015</t>
  </si>
  <si>
    <t>NF - 51424T/10.12.2015</t>
  </si>
  <si>
    <t>c/val achizitie certificat digital - 1 buc</t>
  </si>
  <si>
    <t>Mihail Kogalniceanu</t>
  </si>
  <si>
    <t>D - 52329T/16.12.2015</t>
  </si>
  <si>
    <t>NF - 52326T/16.12.2015</t>
  </si>
  <si>
    <t>c/val achizitie piese reparatii instalatie apa - sediul IVASIUC</t>
  </si>
  <si>
    <t>Paul CORNEA</t>
  </si>
  <si>
    <t>F - 1501481/16.12.2015</t>
  </si>
  <si>
    <t>NJ - 51180T/09.12.2015</t>
  </si>
  <si>
    <t>achiz consumabile IT (cablu UTP, cablu tel, mufeRJ 45, stick USB 64 gb)</t>
  </si>
  <si>
    <t>Inter Media Sys Consulting</t>
  </si>
  <si>
    <t>mat.electrice (prelungitor)</t>
  </si>
  <si>
    <t>evaluare risc securitate fizica - V Lascar, Ivasiu</t>
  </si>
  <si>
    <t>emitere, reinoire, achizitie certificat digital</t>
  </si>
  <si>
    <t>reparare masina francat</t>
  </si>
  <si>
    <t>consumabile IT</t>
  </si>
  <si>
    <t>Determinare/interpretare buletin campuri electromagnetice</t>
  </si>
  <si>
    <t>emitere procura</t>
  </si>
  <si>
    <t>certificat server securitate</t>
  </si>
  <si>
    <t>servicii reevaluare active imobilizate</t>
  </si>
  <si>
    <t>apa minerala</t>
  </si>
  <si>
    <t>lucrari inst.aer.cond</t>
  </si>
  <si>
    <t>Serv. Inchiriere si intret. Fibra optica</t>
  </si>
  <si>
    <t>serv. Dezinsectie</t>
  </si>
  <si>
    <t>extindere retea</t>
  </si>
  <si>
    <t>verif. Incarcare stingatoare</t>
  </si>
  <si>
    <t>661,729,07</t>
  </si>
  <si>
    <t>Hartie melanj fluorescent</t>
  </si>
  <si>
    <t>Produse carburanti si lubrifianti</t>
  </si>
  <si>
    <t>Servicii spalare auto</t>
  </si>
  <si>
    <t>Servicii parcare auto</t>
  </si>
  <si>
    <t>Servicii intretinere aparat afisare si numerotare cu bonuri ordine</t>
  </si>
  <si>
    <t>Becuri economice, tubuti neon, startere</t>
  </si>
  <si>
    <t>Servicii reparații lift</t>
  </si>
  <si>
    <t>Servicii montare amortizor usa</t>
  </si>
  <si>
    <t>Servicii confectionare placute birou</t>
  </si>
  <si>
    <t>Servicii extindere retea</t>
  </si>
  <si>
    <t>Servicii dezinsectie</t>
  </si>
  <si>
    <t xml:space="preserve"> Alimentare maşină de francat</t>
  </si>
  <si>
    <t xml:space="preserve"> Publicaţii</t>
  </si>
  <si>
    <t>M.O. Electronic</t>
  </si>
  <si>
    <t xml:space="preserve"> Servicii furnizare Revista de Achizitii Publice</t>
  </si>
  <si>
    <t>Servicii închiriere si intretinere fibra optica</t>
  </si>
  <si>
    <t>Serv.lucrări instalatii aparat aer condit.</t>
  </si>
  <si>
    <t>Apă minerală</t>
  </si>
  <si>
    <t>Serv. Reevaluare active imobilizate</t>
  </si>
  <si>
    <t>Serv. Reparare masina francat</t>
  </si>
  <si>
    <t>Serv. Evaluare risc</t>
  </si>
  <si>
    <t>Cd - norme metodologice</t>
  </si>
  <si>
    <t>Materiale electrice</t>
  </si>
  <si>
    <t>Servicii curierat rapid</t>
  </si>
  <si>
    <t>Fotocopiator Canon 2530 i</t>
  </si>
  <si>
    <t>Imprimanta de mare capacitate Lexmark x 950</t>
  </si>
  <si>
    <t>Masina francat</t>
  </si>
  <si>
    <t>Servicii dezvoltare și intreținere aplicatie ATLAS</t>
  </si>
  <si>
    <t>Chirie sediul Dinicu Golescu</t>
  </si>
  <si>
    <t>Chirie păstrare bunuri Pantelimon</t>
  </si>
  <si>
    <t>Chirie păstrare bunuri Adion</t>
  </si>
  <si>
    <t>servicii curatenie</t>
  </si>
  <si>
    <t xml:space="preserve"> Servicii Lex Expert</t>
  </si>
  <si>
    <t xml:space="preserve"> Servicii întreţinere şi reparaţii imprimante, copiatoare si faxuri</t>
  </si>
  <si>
    <t>Servicii păstrare documente</t>
  </si>
  <si>
    <t xml:space="preserve"> Servicii reparaţii auto, revizii, ITP</t>
  </si>
  <si>
    <t xml:space="preserve"> Servicii asigurări auto (RCA + CASCO)</t>
  </si>
  <si>
    <t xml:space="preserve"> Servicii medicina muncii</t>
  </si>
  <si>
    <t>Abonamente RATB</t>
  </si>
  <si>
    <t>Produse hârtie şi carton</t>
  </si>
  <si>
    <t xml:space="preserve"> Hârtie copiator</t>
  </si>
  <si>
    <t>Produse consumabile  rechizite si birotică</t>
  </si>
  <si>
    <t xml:space="preserve">Piese de schimb </t>
  </si>
  <si>
    <t>Certificat digital</t>
  </si>
  <si>
    <t>Cititoare carduri</t>
  </si>
  <si>
    <t>Certificat server securitate</t>
  </si>
  <si>
    <t xml:space="preserve">Consumabile It </t>
  </si>
  <si>
    <t>Procura notariala</t>
  </si>
  <si>
    <t>Switc, router</t>
  </si>
  <si>
    <t>Ghilotina metalica</t>
  </si>
  <si>
    <t>Echipament protecție</t>
  </si>
  <si>
    <t>Truse sanitare</t>
  </si>
  <si>
    <t>Tastaturi, mouse</t>
  </si>
  <si>
    <t>Monitor, unitate desktop</t>
  </si>
  <si>
    <t>Carucior transport</t>
  </si>
  <si>
    <t>Telecomanda garaj</t>
  </si>
  <si>
    <t>Rafturi din lemn</t>
  </si>
  <si>
    <t>Presa matrita timbru sec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</si>
</sst>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0.000"/>
    <numFmt numFmtId="175" formatCode="#,##0.0000"/>
    <numFmt numFmtId="176" formatCode="#,##0.00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8]d\ mmmm\ yyyy"/>
  </numFmts>
  <fonts count="5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172" fontId="2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/>
    </xf>
    <xf numFmtId="4" fontId="6" fillId="33" borderId="0" xfId="0" applyNumberFormat="1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" fontId="9" fillId="33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/>
    </xf>
    <xf numFmtId="49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2" fontId="11" fillId="0" borderId="10" xfId="0" applyNumberFormat="1" applyFont="1" applyBorder="1" applyAlignment="1">
      <alignment horizontal="right"/>
    </xf>
    <xf numFmtId="14" fontId="0" fillId="0" borderId="0" xfId="0" applyNumberFormat="1" applyFont="1" applyAlignment="1">
      <alignment horizontal="left"/>
    </xf>
    <xf numFmtId="0" fontId="11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1" fillId="0" borderId="10" xfId="0" applyNumberFormat="1" applyFont="1" applyBorder="1" applyAlignment="1">
      <alignment horizontal="righ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50" fillId="0" borderId="0" xfId="0" applyFont="1" applyAlignment="1">
      <alignment/>
    </xf>
    <xf numFmtId="14" fontId="0" fillId="0" borderId="0" xfId="0" applyNumberFormat="1" applyFont="1" applyFill="1" applyAlignment="1">
      <alignment horizontal="left"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right"/>
    </xf>
    <xf numFmtId="43" fontId="0" fillId="0" borderId="0" xfId="42" applyFont="1" applyAlignment="1">
      <alignment/>
    </xf>
    <xf numFmtId="0" fontId="0" fillId="0" borderId="0" xfId="0" applyNumberFormat="1" applyFont="1" applyFill="1" applyAlignment="1">
      <alignment/>
    </xf>
    <xf numFmtId="14" fontId="5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1" fontId="5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14" fontId="0" fillId="0" borderId="0" xfId="0" applyNumberFormat="1" applyAlignment="1">
      <alignment horizontal="left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Font="1" applyFill="1" applyAlignment="1">
      <alignment horizontal="left" vertical="center"/>
    </xf>
    <xf numFmtId="14" fontId="50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 wrapText="1"/>
    </xf>
    <xf numFmtId="0" fontId="4" fillId="0" borderId="0" xfId="0" applyFont="1" applyAlignment="1">
      <alignment horizontal="left" vertical="justify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4" fontId="2" fillId="0" borderId="26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/>
    </xf>
    <xf numFmtId="4" fontId="9" fillId="33" borderId="10" xfId="0" applyNumberFormat="1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horizontal="right" wrapText="1"/>
    </xf>
    <xf numFmtId="0" fontId="9" fillId="0" borderId="26" xfId="0" applyFont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vertical="center" wrapText="1"/>
    </xf>
    <xf numFmtId="173" fontId="9" fillId="0" borderId="10" xfId="0" applyNumberFormat="1" applyFont="1" applyBorder="1" applyAlignment="1">
      <alignment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zoomScalePageLayoutView="0" workbookViewId="0" topLeftCell="A72">
      <selection activeCell="B86" sqref="B86"/>
    </sheetView>
  </sheetViews>
  <sheetFormatPr defaultColWidth="9.140625" defaultRowHeight="12.75"/>
  <cols>
    <col min="1" max="1" width="4.28125" style="1" customWidth="1"/>
    <col min="2" max="2" width="21.00390625" style="0" customWidth="1"/>
    <col min="3" max="3" width="30.28125" style="0" customWidth="1"/>
    <col min="4" max="4" width="29.28125" style="0" customWidth="1"/>
    <col min="5" max="5" width="16.7109375" style="1" hidden="1" customWidth="1"/>
    <col min="6" max="6" width="10.421875" style="2" customWidth="1"/>
    <col min="7" max="7" width="10.57421875" style="2" customWidth="1"/>
    <col min="8" max="8" width="10.421875" style="2" customWidth="1"/>
    <col min="9" max="9" width="14.28125" style="0" customWidth="1"/>
    <col min="10" max="10" width="10.140625" style="0" customWidth="1"/>
    <col min="11" max="11" width="10.140625" style="0" bestFit="1" customWidth="1"/>
  </cols>
  <sheetData>
    <row r="1" spans="1:10" ht="12.75">
      <c r="A1" s="190" t="s">
        <v>266</v>
      </c>
      <c r="B1" s="190"/>
      <c r="C1" s="191"/>
      <c r="D1" s="191"/>
      <c r="E1" s="191"/>
      <c r="F1" s="191"/>
      <c r="G1" s="191"/>
      <c r="H1" s="191"/>
      <c r="I1" s="191"/>
      <c r="J1" s="12"/>
    </row>
    <row r="2" spans="1:10" ht="13.5" thickBot="1">
      <c r="A2" s="13"/>
      <c r="B2" s="12"/>
      <c r="C2" s="12"/>
      <c r="D2" s="12"/>
      <c r="E2" s="13"/>
      <c r="F2" s="14"/>
      <c r="G2" s="14"/>
      <c r="H2" s="14"/>
      <c r="I2" s="12"/>
      <c r="J2" s="12"/>
    </row>
    <row r="3" spans="1:10" ht="39" thickBot="1">
      <c r="A3" s="15" t="s">
        <v>214</v>
      </c>
      <c r="B3" s="16" t="s">
        <v>216</v>
      </c>
      <c r="C3" s="16" t="s">
        <v>215</v>
      </c>
      <c r="D3" s="16" t="s">
        <v>218</v>
      </c>
      <c r="E3" s="16" t="s">
        <v>217</v>
      </c>
      <c r="F3" s="17" t="s">
        <v>228</v>
      </c>
      <c r="G3" s="17" t="s">
        <v>229</v>
      </c>
      <c r="H3" s="17" t="s">
        <v>233</v>
      </c>
      <c r="I3" s="16" t="s">
        <v>225</v>
      </c>
      <c r="J3" s="18" t="s">
        <v>230</v>
      </c>
    </row>
    <row r="4" spans="1:10" ht="12.75">
      <c r="A4" s="192" t="s">
        <v>222</v>
      </c>
      <c r="B4" s="193"/>
      <c r="C4" s="193"/>
      <c r="D4" s="193"/>
      <c r="E4" s="193"/>
      <c r="F4" s="193"/>
      <c r="G4" s="193"/>
      <c r="H4" s="193"/>
      <c r="I4" s="194"/>
      <c r="J4" s="195"/>
    </row>
    <row r="5" spans="1:10" ht="12.75">
      <c r="A5" s="166">
        <v>1</v>
      </c>
      <c r="B5" s="168" t="s">
        <v>243</v>
      </c>
      <c r="C5" s="168" t="s">
        <v>267</v>
      </c>
      <c r="D5" s="3" t="s">
        <v>268</v>
      </c>
      <c r="E5" s="19"/>
      <c r="F5" s="5">
        <v>6508.99</v>
      </c>
      <c r="G5" s="5">
        <f aca="true" t="shared" si="0" ref="G5:G46">F5*1.19</f>
        <v>7745.6981</v>
      </c>
      <c r="H5" s="5"/>
      <c r="I5" s="4"/>
      <c r="J5" s="20"/>
    </row>
    <row r="6" spans="1:10" ht="12.75">
      <c r="A6" s="166"/>
      <c r="B6" s="168"/>
      <c r="C6" s="168"/>
      <c r="D6" s="3" t="s">
        <v>269</v>
      </c>
      <c r="E6" s="19"/>
      <c r="F6" s="5">
        <v>6508.99</v>
      </c>
      <c r="G6" s="5">
        <f t="shared" si="0"/>
        <v>7745.6981</v>
      </c>
      <c r="H6" s="5"/>
      <c r="I6" s="4"/>
      <c r="J6" s="20"/>
    </row>
    <row r="7" spans="1:10" ht="12.75">
      <c r="A7" s="166"/>
      <c r="B7" s="168"/>
      <c r="C7" s="168"/>
      <c r="D7" s="3" t="s">
        <v>270</v>
      </c>
      <c r="E7" s="19"/>
      <c r="F7" s="5">
        <v>13017.98</v>
      </c>
      <c r="G7" s="5">
        <f t="shared" si="0"/>
        <v>15491.3962</v>
      </c>
      <c r="H7" s="5"/>
      <c r="I7" s="4"/>
      <c r="J7" s="20"/>
    </row>
    <row r="8" spans="1:10" ht="12.75">
      <c r="A8" s="10">
        <v>2</v>
      </c>
      <c r="B8" s="3" t="s">
        <v>243</v>
      </c>
      <c r="C8" s="3" t="s">
        <v>271</v>
      </c>
      <c r="D8" s="21" t="s">
        <v>272</v>
      </c>
      <c r="E8" s="22"/>
      <c r="F8" s="23">
        <v>59682</v>
      </c>
      <c r="G8" s="5">
        <f t="shared" si="0"/>
        <v>71021.58</v>
      </c>
      <c r="H8" s="5"/>
      <c r="I8" s="4" t="s">
        <v>242</v>
      </c>
      <c r="J8" s="24"/>
    </row>
    <row r="9" spans="1:10" ht="12.75">
      <c r="A9" s="166">
        <v>3</v>
      </c>
      <c r="B9" s="168" t="s">
        <v>244</v>
      </c>
      <c r="C9" s="168" t="s">
        <v>251</v>
      </c>
      <c r="D9" s="3" t="s">
        <v>283</v>
      </c>
      <c r="E9" s="22"/>
      <c r="F9" s="23">
        <v>25040</v>
      </c>
      <c r="G9" s="5">
        <f t="shared" si="0"/>
        <v>29797.6</v>
      </c>
      <c r="H9" s="5"/>
      <c r="I9" s="4"/>
      <c r="J9" s="24"/>
    </row>
    <row r="10" spans="1:10" ht="12.75">
      <c r="A10" s="166"/>
      <c r="B10" s="168"/>
      <c r="C10" s="168"/>
      <c r="D10" s="3" t="s">
        <v>284</v>
      </c>
      <c r="E10" s="22"/>
      <c r="F10" s="23">
        <v>25040</v>
      </c>
      <c r="G10" s="5">
        <f t="shared" si="0"/>
        <v>29797.6</v>
      </c>
      <c r="H10" s="5"/>
      <c r="I10" s="4"/>
      <c r="J10" s="24"/>
    </row>
    <row r="11" spans="1:10" ht="12.75">
      <c r="A11" s="166"/>
      <c r="B11" s="168"/>
      <c r="C11" s="168"/>
      <c r="D11" s="3" t="s">
        <v>285</v>
      </c>
      <c r="E11" s="22"/>
      <c r="F11" s="23">
        <v>25040</v>
      </c>
      <c r="G11" s="5">
        <f t="shared" si="0"/>
        <v>29797.6</v>
      </c>
      <c r="H11" s="5"/>
      <c r="I11" s="4"/>
      <c r="J11" s="24"/>
    </row>
    <row r="12" spans="1:10" ht="12.75">
      <c r="A12" s="166"/>
      <c r="B12" s="168"/>
      <c r="C12" s="168"/>
      <c r="D12" s="3" t="s">
        <v>291</v>
      </c>
      <c r="E12" s="22"/>
      <c r="F12" s="23">
        <v>85636.79</v>
      </c>
      <c r="G12" s="5">
        <f t="shared" si="0"/>
        <v>101907.78009999999</v>
      </c>
      <c r="H12" s="5"/>
      <c r="I12" s="4"/>
      <c r="J12" s="24"/>
    </row>
    <row r="13" spans="1:10" ht="25.5">
      <c r="A13" s="10">
        <v>4</v>
      </c>
      <c r="B13" s="3" t="s">
        <v>244</v>
      </c>
      <c r="C13" s="3" t="s">
        <v>251</v>
      </c>
      <c r="D13" s="21" t="s">
        <v>289</v>
      </c>
      <c r="E13" s="22"/>
      <c r="F13" s="23">
        <v>171273.6</v>
      </c>
      <c r="G13" s="5">
        <f t="shared" si="0"/>
        <v>203815.584</v>
      </c>
      <c r="H13" s="5"/>
      <c r="I13" s="4" t="s">
        <v>226</v>
      </c>
      <c r="J13" s="25" t="s">
        <v>231</v>
      </c>
    </row>
    <row r="14" spans="1:10" ht="12.75">
      <c r="A14" s="166">
        <v>5</v>
      </c>
      <c r="B14" s="168" t="s">
        <v>245</v>
      </c>
      <c r="C14" s="168" t="s">
        <v>251</v>
      </c>
      <c r="D14" s="3" t="s">
        <v>286</v>
      </c>
      <c r="E14" s="22"/>
      <c r="F14" s="23">
        <v>2042.5</v>
      </c>
      <c r="G14" s="5">
        <f t="shared" si="0"/>
        <v>2430.575</v>
      </c>
      <c r="H14" s="5"/>
      <c r="I14" s="4"/>
      <c r="J14" s="25"/>
    </row>
    <row r="15" spans="1:10" ht="12.75">
      <c r="A15" s="166"/>
      <c r="B15" s="168"/>
      <c r="C15" s="168"/>
      <c r="D15" s="3" t="s">
        <v>287</v>
      </c>
      <c r="E15" s="22"/>
      <c r="F15" s="23">
        <v>2042.5</v>
      </c>
      <c r="G15" s="5">
        <f t="shared" si="0"/>
        <v>2430.575</v>
      </c>
      <c r="H15" s="5"/>
      <c r="I15" s="4"/>
      <c r="J15" s="25"/>
    </row>
    <row r="16" spans="1:10" ht="12.75">
      <c r="A16" s="166"/>
      <c r="B16" s="168"/>
      <c r="C16" s="168"/>
      <c r="D16" s="3" t="s">
        <v>288</v>
      </c>
      <c r="E16" s="22"/>
      <c r="F16" s="23">
        <v>2042.5</v>
      </c>
      <c r="G16" s="5">
        <f t="shared" si="0"/>
        <v>2430.575</v>
      </c>
      <c r="H16" s="5"/>
      <c r="I16" s="4"/>
      <c r="J16" s="25"/>
    </row>
    <row r="17" spans="1:10" ht="12.75">
      <c r="A17" s="166"/>
      <c r="B17" s="168"/>
      <c r="C17" s="168"/>
      <c r="D17" s="3" t="s">
        <v>292</v>
      </c>
      <c r="E17" s="22"/>
      <c r="F17" s="23">
        <v>8088.23</v>
      </c>
      <c r="G17" s="5">
        <f t="shared" si="0"/>
        <v>9624.993699999999</v>
      </c>
      <c r="H17" s="5"/>
      <c r="I17" s="4"/>
      <c r="J17" s="25"/>
    </row>
    <row r="18" spans="1:10" ht="25.5">
      <c r="A18" s="10">
        <v>6</v>
      </c>
      <c r="B18" s="3" t="s">
        <v>245</v>
      </c>
      <c r="C18" s="3" t="s">
        <v>251</v>
      </c>
      <c r="D18" s="21" t="s">
        <v>290</v>
      </c>
      <c r="E18" s="22"/>
      <c r="F18" s="23">
        <v>16176.6</v>
      </c>
      <c r="G18" s="5">
        <f t="shared" si="0"/>
        <v>19250.154</v>
      </c>
      <c r="H18" s="5"/>
      <c r="I18" s="4" t="s">
        <v>226</v>
      </c>
      <c r="J18" s="24"/>
    </row>
    <row r="19" spans="1:10" ht="12.75">
      <c r="A19" s="166">
        <v>7</v>
      </c>
      <c r="B19" s="168" t="s">
        <v>246</v>
      </c>
      <c r="C19" s="168" t="s">
        <v>252</v>
      </c>
      <c r="D19" s="3" t="s">
        <v>293</v>
      </c>
      <c r="E19" s="22"/>
      <c r="F19" s="23">
        <v>1540</v>
      </c>
      <c r="G19" s="5">
        <f t="shared" si="0"/>
        <v>1832.6</v>
      </c>
      <c r="H19" s="5"/>
      <c r="I19" s="4"/>
      <c r="J19" s="24"/>
    </row>
    <row r="20" spans="1:10" ht="12.75">
      <c r="A20" s="181"/>
      <c r="B20" s="168"/>
      <c r="C20" s="182"/>
      <c r="D20" s="3" t="s">
        <v>294</v>
      </c>
      <c r="E20" s="22"/>
      <c r="F20" s="23">
        <v>1540</v>
      </c>
      <c r="G20" s="5">
        <f t="shared" si="0"/>
        <v>1832.6</v>
      </c>
      <c r="H20" s="5"/>
      <c r="I20" s="4"/>
      <c r="J20" s="24"/>
    </row>
    <row r="21" spans="1:10" ht="38.25">
      <c r="A21" s="10">
        <v>8</v>
      </c>
      <c r="B21" s="3" t="s">
        <v>246</v>
      </c>
      <c r="C21" s="3" t="s">
        <v>252</v>
      </c>
      <c r="D21" s="21" t="s">
        <v>295</v>
      </c>
      <c r="E21" s="22"/>
      <c r="F21" s="23">
        <v>10214.4</v>
      </c>
      <c r="G21" s="5">
        <f t="shared" si="0"/>
        <v>12155.135999999999</v>
      </c>
      <c r="H21" s="5"/>
      <c r="I21" s="4" t="s">
        <v>226</v>
      </c>
      <c r="J21" s="24"/>
    </row>
    <row r="22" spans="1:10" ht="12.75">
      <c r="A22" s="166">
        <v>9</v>
      </c>
      <c r="B22" s="168" t="s">
        <v>248</v>
      </c>
      <c r="C22" s="168" t="s">
        <v>253</v>
      </c>
      <c r="D22" s="21" t="s">
        <v>273</v>
      </c>
      <c r="E22" s="22"/>
      <c r="F22" s="23">
        <v>12500</v>
      </c>
      <c r="G22" s="5">
        <f t="shared" si="0"/>
        <v>14875</v>
      </c>
      <c r="H22" s="5"/>
      <c r="I22" s="4"/>
      <c r="J22" s="24"/>
    </row>
    <row r="23" spans="1:10" ht="12.75">
      <c r="A23" s="166"/>
      <c r="B23" s="168"/>
      <c r="C23" s="168"/>
      <c r="D23" s="21" t="s">
        <v>274</v>
      </c>
      <c r="E23" s="22"/>
      <c r="F23" s="23">
        <v>12500</v>
      </c>
      <c r="G23" s="5">
        <f t="shared" si="0"/>
        <v>14875</v>
      </c>
      <c r="H23" s="5"/>
      <c r="I23" s="4"/>
      <c r="J23" s="24"/>
    </row>
    <row r="24" spans="1:10" ht="12.75">
      <c r="A24" s="166"/>
      <c r="B24" s="168"/>
      <c r="C24" s="168"/>
      <c r="D24" s="21" t="s">
        <v>275</v>
      </c>
      <c r="E24" s="22"/>
      <c r="F24" s="23">
        <v>12500</v>
      </c>
      <c r="G24" s="5">
        <f t="shared" si="0"/>
        <v>14875</v>
      </c>
      <c r="H24" s="5"/>
      <c r="I24" s="4"/>
      <c r="J24" s="24"/>
    </row>
    <row r="25" spans="1:10" ht="12.75">
      <c r="A25" s="166"/>
      <c r="B25" s="168"/>
      <c r="C25" s="168"/>
      <c r="D25" s="21" t="s">
        <v>281</v>
      </c>
      <c r="E25" s="22"/>
      <c r="F25" s="23">
        <v>25500</v>
      </c>
      <c r="G25" s="5">
        <f t="shared" si="0"/>
        <v>30345</v>
      </c>
      <c r="H25" s="5"/>
      <c r="I25" s="4"/>
      <c r="J25" s="24"/>
    </row>
    <row r="26" spans="1:10" ht="63.75">
      <c r="A26" s="10">
        <v>10</v>
      </c>
      <c r="B26" s="3" t="s">
        <v>248</v>
      </c>
      <c r="C26" s="3" t="s">
        <v>253</v>
      </c>
      <c r="D26" s="21" t="s">
        <v>279</v>
      </c>
      <c r="E26" s="22"/>
      <c r="F26" s="23">
        <v>51000</v>
      </c>
      <c r="G26" s="5">
        <f t="shared" si="0"/>
        <v>60690</v>
      </c>
      <c r="H26" s="5"/>
      <c r="I26" s="4" t="s">
        <v>227</v>
      </c>
      <c r="J26" s="24"/>
    </row>
    <row r="27" spans="1:10" ht="12.75">
      <c r="A27" s="166">
        <v>11</v>
      </c>
      <c r="B27" s="168" t="s">
        <v>249</v>
      </c>
      <c r="C27" s="168" t="s">
        <v>219</v>
      </c>
      <c r="D27" s="21" t="s">
        <v>276</v>
      </c>
      <c r="E27" s="22"/>
      <c r="F27" s="26"/>
      <c r="G27" s="5">
        <v>11600</v>
      </c>
      <c r="H27" s="5"/>
      <c r="I27" s="4"/>
      <c r="J27" s="24"/>
    </row>
    <row r="28" spans="1:10" ht="12.75">
      <c r="A28" s="166"/>
      <c r="B28" s="168"/>
      <c r="C28" s="168"/>
      <c r="D28" s="21" t="s">
        <v>277</v>
      </c>
      <c r="E28" s="22"/>
      <c r="F28" s="26"/>
      <c r="G28" s="5">
        <v>11600</v>
      </c>
      <c r="H28" s="5"/>
      <c r="I28" s="4"/>
      <c r="J28" s="24"/>
    </row>
    <row r="29" spans="1:10" ht="12.75">
      <c r="A29" s="166"/>
      <c r="B29" s="168"/>
      <c r="C29" s="168"/>
      <c r="D29" s="21" t="s">
        <v>278</v>
      </c>
      <c r="E29" s="22"/>
      <c r="F29" s="26"/>
      <c r="G29" s="5">
        <v>11600</v>
      </c>
      <c r="H29" s="5"/>
      <c r="I29" s="4"/>
      <c r="J29" s="24"/>
    </row>
    <row r="30" spans="1:10" ht="12.75">
      <c r="A30" s="166"/>
      <c r="B30" s="168"/>
      <c r="C30" s="168"/>
      <c r="D30" s="21" t="s">
        <v>282</v>
      </c>
      <c r="E30" s="22"/>
      <c r="F30" s="26"/>
      <c r="G30" s="5">
        <v>34800</v>
      </c>
      <c r="H30" s="5"/>
      <c r="I30" s="4"/>
      <c r="J30" s="24"/>
    </row>
    <row r="31" spans="1:10" ht="63.75">
      <c r="A31" s="10">
        <v>12</v>
      </c>
      <c r="B31" s="3" t="s">
        <v>249</v>
      </c>
      <c r="C31" s="3" t="s">
        <v>219</v>
      </c>
      <c r="D31" s="21" t="s">
        <v>280</v>
      </c>
      <c r="E31" s="22"/>
      <c r="F31" s="27"/>
      <c r="G31" s="5">
        <v>69600</v>
      </c>
      <c r="H31" s="5"/>
      <c r="I31" s="4" t="s">
        <v>227</v>
      </c>
      <c r="J31" s="24"/>
    </row>
    <row r="32" spans="1:10" ht="12.75">
      <c r="A32" s="166">
        <v>13</v>
      </c>
      <c r="B32" s="168" t="s">
        <v>250</v>
      </c>
      <c r="C32" s="168" t="s">
        <v>254</v>
      </c>
      <c r="D32" s="21" t="s">
        <v>296</v>
      </c>
      <c r="E32" s="22"/>
      <c r="F32" s="27">
        <v>420.17</v>
      </c>
      <c r="G32" s="5">
        <f>F32*1.19</f>
        <v>500.0023</v>
      </c>
      <c r="H32" s="5"/>
      <c r="I32" s="4"/>
      <c r="J32" s="24"/>
    </row>
    <row r="33" spans="1:10" ht="12.75">
      <c r="A33" s="166"/>
      <c r="B33" s="168"/>
      <c r="C33" s="168"/>
      <c r="D33" s="21" t="s">
        <v>297</v>
      </c>
      <c r="E33" s="22"/>
      <c r="F33" s="27">
        <v>420.17</v>
      </c>
      <c r="G33" s="5">
        <f>F33*1.19</f>
        <v>500.0023</v>
      </c>
      <c r="H33" s="5"/>
      <c r="I33" s="4"/>
      <c r="J33" s="24"/>
    </row>
    <row r="34" spans="1:10" ht="25.5">
      <c r="A34" s="10">
        <v>14</v>
      </c>
      <c r="B34" s="3" t="s">
        <v>250</v>
      </c>
      <c r="C34" s="3" t="s">
        <v>254</v>
      </c>
      <c r="D34" s="21" t="s">
        <v>298</v>
      </c>
      <c r="E34" s="22"/>
      <c r="F34" s="27">
        <v>5042.02</v>
      </c>
      <c r="G34" s="5">
        <f aca="true" t="shared" si="1" ref="G34:G40">F34*1.19</f>
        <v>6000.0038</v>
      </c>
      <c r="H34" s="5"/>
      <c r="I34" s="4" t="s">
        <v>226</v>
      </c>
      <c r="J34" s="24"/>
    </row>
    <row r="35" spans="1:10" ht="12.75">
      <c r="A35" s="166">
        <v>15</v>
      </c>
      <c r="B35" s="3" t="s">
        <v>256</v>
      </c>
      <c r="C35" s="168" t="s">
        <v>264</v>
      </c>
      <c r="D35" s="171" t="s">
        <v>299</v>
      </c>
      <c r="E35" s="22"/>
      <c r="F35" s="27">
        <v>8327.18</v>
      </c>
      <c r="G35" s="5">
        <f t="shared" si="1"/>
        <v>9909.3442</v>
      </c>
      <c r="H35" s="5"/>
      <c r="I35" s="4"/>
      <c r="J35" s="24"/>
    </row>
    <row r="36" spans="1:10" ht="25.5">
      <c r="A36" s="166"/>
      <c r="B36" s="3" t="s">
        <v>300</v>
      </c>
      <c r="C36" s="168"/>
      <c r="D36" s="172"/>
      <c r="E36" s="22"/>
      <c r="F36" s="27">
        <v>4340.77</v>
      </c>
      <c r="G36" s="5">
        <f t="shared" si="1"/>
        <v>5165.5163</v>
      </c>
      <c r="H36" s="5"/>
      <c r="I36" s="4"/>
      <c r="J36" s="24"/>
    </row>
    <row r="37" spans="1:10" ht="12.75">
      <c r="A37" s="166"/>
      <c r="B37" s="3" t="s">
        <v>255</v>
      </c>
      <c r="C37" s="168"/>
      <c r="D37" s="172"/>
      <c r="E37" s="22"/>
      <c r="F37" s="23">
        <v>2325.39</v>
      </c>
      <c r="G37" s="5">
        <f t="shared" si="1"/>
        <v>2767.2140999999997</v>
      </c>
      <c r="H37" s="5"/>
      <c r="I37" s="4"/>
      <c r="J37" s="24"/>
    </row>
    <row r="38" spans="1:10" ht="12.75">
      <c r="A38" s="166">
        <v>16</v>
      </c>
      <c r="B38" s="3" t="s">
        <v>256</v>
      </c>
      <c r="C38" s="168" t="s">
        <v>264</v>
      </c>
      <c r="D38" s="171" t="s">
        <v>301</v>
      </c>
      <c r="E38" s="22"/>
      <c r="F38" s="27">
        <v>8327.18</v>
      </c>
      <c r="G38" s="5">
        <f t="shared" si="1"/>
        <v>9909.3442</v>
      </c>
      <c r="H38" s="5"/>
      <c r="I38" s="4"/>
      <c r="J38" s="24"/>
    </row>
    <row r="39" spans="1:10" ht="25.5">
      <c r="A39" s="166"/>
      <c r="B39" s="3" t="s">
        <v>300</v>
      </c>
      <c r="C39" s="168"/>
      <c r="D39" s="172"/>
      <c r="E39" s="22"/>
      <c r="F39" s="27">
        <v>4340.77</v>
      </c>
      <c r="G39" s="5">
        <f t="shared" si="1"/>
        <v>5165.5163</v>
      </c>
      <c r="H39" s="5"/>
      <c r="I39" s="4"/>
      <c r="J39" s="24"/>
    </row>
    <row r="40" spans="1:10" ht="12.75">
      <c r="A40" s="166"/>
      <c r="B40" s="3" t="s">
        <v>255</v>
      </c>
      <c r="C40" s="168"/>
      <c r="D40" s="172"/>
      <c r="E40" s="22"/>
      <c r="F40" s="23">
        <v>2325.39</v>
      </c>
      <c r="G40" s="5">
        <f t="shared" si="1"/>
        <v>2767.2140999999997</v>
      </c>
      <c r="H40" s="5"/>
      <c r="I40" s="4"/>
      <c r="J40" s="24"/>
    </row>
    <row r="41" spans="1:10" ht="12.75">
      <c r="A41" s="166">
        <v>17</v>
      </c>
      <c r="B41" s="3" t="s">
        <v>256</v>
      </c>
      <c r="C41" s="168" t="s">
        <v>264</v>
      </c>
      <c r="D41" s="180" t="s">
        <v>302</v>
      </c>
      <c r="E41" s="22"/>
      <c r="F41" s="23">
        <v>58290.24</v>
      </c>
      <c r="G41" s="5">
        <f t="shared" si="0"/>
        <v>69365.3856</v>
      </c>
      <c r="H41" s="5"/>
      <c r="I41" s="170" t="s">
        <v>260</v>
      </c>
      <c r="J41" s="24"/>
    </row>
    <row r="42" spans="1:10" ht="25.5">
      <c r="A42" s="166"/>
      <c r="B42" s="3" t="s">
        <v>300</v>
      </c>
      <c r="C42" s="168"/>
      <c r="D42" s="180"/>
      <c r="E42" s="22"/>
      <c r="F42" s="23">
        <v>30385.41</v>
      </c>
      <c r="G42" s="5">
        <f t="shared" si="0"/>
        <v>36158.6379</v>
      </c>
      <c r="H42" s="5"/>
      <c r="I42" s="170"/>
      <c r="J42" s="24"/>
    </row>
    <row r="43" spans="1:10" ht="12.75">
      <c r="A43" s="166"/>
      <c r="B43" s="3" t="s">
        <v>255</v>
      </c>
      <c r="C43" s="168"/>
      <c r="D43" s="180"/>
      <c r="E43" s="22"/>
      <c r="F43" s="23">
        <v>16277.71</v>
      </c>
      <c r="G43" s="5">
        <f t="shared" si="0"/>
        <v>19370.474899999997</v>
      </c>
      <c r="H43" s="5"/>
      <c r="I43" s="170"/>
      <c r="J43" s="24"/>
    </row>
    <row r="44" spans="1:10" ht="12.75">
      <c r="A44" s="166">
        <v>18</v>
      </c>
      <c r="B44" s="3" t="s">
        <v>256</v>
      </c>
      <c r="C44" s="168" t="s">
        <v>264</v>
      </c>
      <c r="D44" s="171" t="s">
        <v>303</v>
      </c>
      <c r="E44" s="22"/>
      <c r="F44" s="23">
        <v>21858.83</v>
      </c>
      <c r="G44" s="5">
        <f t="shared" si="0"/>
        <v>26012.007700000002</v>
      </c>
      <c r="H44" s="5"/>
      <c r="I44" s="4"/>
      <c r="J44" s="24"/>
    </row>
    <row r="45" spans="1:10" ht="25.5">
      <c r="A45" s="166"/>
      <c r="B45" s="3" t="s">
        <v>300</v>
      </c>
      <c r="C45" s="168"/>
      <c r="D45" s="172"/>
      <c r="E45" s="22"/>
      <c r="F45" s="23">
        <v>13022.32</v>
      </c>
      <c r="G45" s="5">
        <f t="shared" si="0"/>
        <v>15496.5608</v>
      </c>
      <c r="H45" s="5"/>
      <c r="I45" s="4"/>
      <c r="J45" s="24"/>
    </row>
    <row r="46" spans="1:10" ht="12.75">
      <c r="A46" s="166"/>
      <c r="B46" s="3" t="s">
        <v>255</v>
      </c>
      <c r="C46" s="168"/>
      <c r="D46" s="172"/>
      <c r="E46" s="22"/>
      <c r="F46" s="23">
        <v>6976.16</v>
      </c>
      <c r="G46" s="5">
        <f t="shared" si="0"/>
        <v>8301.6304</v>
      </c>
      <c r="H46" s="5"/>
      <c r="I46" s="4"/>
      <c r="J46" s="24"/>
    </row>
    <row r="47" spans="1:10" ht="25.5">
      <c r="A47" s="10">
        <v>19</v>
      </c>
      <c r="B47" s="3" t="s">
        <v>109</v>
      </c>
      <c r="C47" s="3" t="s">
        <v>304</v>
      </c>
      <c r="D47" s="28" t="s">
        <v>305</v>
      </c>
      <c r="E47" s="22"/>
      <c r="F47" s="23"/>
      <c r="G47" s="5">
        <v>14433</v>
      </c>
      <c r="H47" s="5"/>
      <c r="I47" s="4" t="s">
        <v>226</v>
      </c>
      <c r="J47" s="24"/>
    </row>
    <row r="48" spans="1:10" ht="25.5">
      <c r="A48" s="58">
        <v>20</v>
      </c>
      <c r="B48" s="57" t="s">
        <v>199</v>
      </c>
      <c r="C48" s="57" t="s">
        <v>200</v>
      </c>
      <c r="D48" s="56" t="s">
        <v>202</v>
      </c>
      <c r="E48" s="22"/>
      <c r="F48" s="59">
        <v>80000</v>
      </c>
      <c r="G48" s="32">
        <f>F48*1.19</f>
        <v>95200</v>
      </c>
      <c r="H48" s="5"/>
      <c r="I48" s="4" t="s">
        <v>260</v>
      </c>
      <c r="J48" s="24"/>
    </row>
    <row r="49" spans="1:10" ht="12.75">
      <c r="A49" s="177">
        <v>21</v>
      </c>
      <c r="B49" s="174" t="s">
        <v>203</v>
      </c>
      <c r="C49" s="174" t="s">
        <v>207</v>
      </c>
      <c r="D49" s="56" t="s">
        <v>204</v>
      </c>
      <c r="E49" s="22"/>
      <c r="F49" s="183">
        <v>21426.63</v>
      </c>
      <c r="G49" s="183">
        <f>F49*1.19</f>
        <v>25497.6897</v>
      </c>
      <c r="H49" s="186"/>
      <c r="I49" s="164" t="s">
        <v>226</v>
      </c>
      <c r="J49" s="24"/>
    </row>
    <row r="50" spans="1:10" ht="12.75">
      <c r="A50" s="178"/>
      <c r="B50" s="175"/>
      <c r="C50" s="175"/>
      <c r="D50" s="56" t="s">
        <v>205</v>
      </c>
      <c r="E50" s="22"/>
      <c r="F50" s="184"/>
      <c r="G50" s="184"/>
      <c r="H50" s="187"/>
      <c r="I50" s="189"/>
      <c r="J50" s="24"/>
    </row>
    <row r="51" spans="1:10" ht="12.75">
      <c r="A51" s="179"/>
      <c r="B51" s="176"/>
      <c r="C51" s="176"/>
      <c r="D51" s="56" t="s">
        <v>206</v>
      </c>
      <c r="E51" s="22"/>
      <c r="F51" s="185"/>
      <c r="G51" s="185"/>
      <c r="H51" s="188"/>
      <c r="I51" s="165"/>
      <c r="J51" s="24"/>
    </row>
    <row r="52" spans="1:10" ht="25.5">
      <c r="A52" s="10">
        <v>22</v>
      </c>
      <c r="B52" s="3" t="s">
        <v>88</v>
      </c>
      <c r="C52" s="3" t="s">
        <v>241</v>
      </c>
      <c r="D52" s="28" t="s">
        <v>81</v>
      </c>
      <c r="E52" s="29"/>
      <c r="F52" s="23">
        <v>27300</v>
      </c>
      <c r="G52" s="23">
        <f aca="true" t="shared" si="2" ref="G52:G86">F52*1.19</f>
        <v>32487</v>
      </c>
      <c r="H52" s="5"/>
      <c r="I52" s="4" t="s">
        <v>226</v>
      </c>
      <c r="J52" s="30"/>
    </row>
    <row r="53" spans="1:10" ht="25.5">
      <c r="A53" s="10">
        <v>23</v>
      </c>
      <c r="B53" s="3" t="s">
        <v>63</v>
      </c>
      <c r="C53" s="3" t="s">
        <v>238</v>
      </c>
      <c r="D53" s="28" t="s">
        <v>64</v>
      </c>
      <c r="E53" s="28"/>
      <c r="F53" s="23">
        <v>7676</v>
      </c>
      <c r="G53" s="23">
        <f t="shared" si="2"/>
        <v>9134.439999999999</v>
      </c>
      <c r="H53" s="5"/>
      <c r="I53" s="4" t="s">
        <v>226</v>
      </c>
      <c r="J53" s="30"/>
    </row>
    <row r="54" spans="1:10" ht="38.25">
      <c r="A54" s="10">
        <v>24</v>
      </c>
      <c r="B54" s="3" t="s">
        <v>201</v>
      </c>
      <c r="C54" s="9" t="s">
        <v>234</v>
      </c>
      <c r="D54" s="28" t="s">
        <v>111</v>
      </c>
      <c r="E54" s="28"/>
      <c r="F54" s="23">
        <v>18600</v>
      </c>
      <c r="G54" s="23">
        <f t="shared" si="2"/>
        <v>22134</v>
      </c>
      <c r="H54" s="5"/>
      <c r="I54" s="4" t="s">
        <v>226</v>
      </c>
      <c r="J54" s="30"/>
    </row>
    <row r="55" spans="1:10" ht="25.5">
      <c r="A55" s="10">
        <v>25</v>
      </c>
      <c r="B55" s="3" t="s">
        <v>83</v>
      </c>
      <c r="C55" s="3" t="s">
        <v>82</v>
      </c>
      <c r="D55" s="28" t="s">
        <v>85</v>
      </c>
      <c r="E55" s="28"/>
      <c r="F55" s="26">
        <v>2914</v>
      </c>
      <c r="G55" s="23">
        <f t="shared" si="2"/>
        <v>3467.66</v>
      </c>
      <c r="H55" s="5"/>
      <c r="I55" s="4" t="s">
        <v>226</v>
      </c>
      <c r="J55" s="30"/>
    </row>
    <row r="56" spans="1:10" ht="25.5">
      <c r="A56" s="10">
        <v>26</v>
      </c>
      <c r="B56" s="3" t="s">
        <v>159</v>
      </c>
      <c r="C56" s="3" t="s">
        <v>160</v>
      </c>
      <c r="D56" s="28" t="s">
        <v>161</v>
      </c>
      <c r="E56" s="28"/>
      <c r="F56" s="26">
        <v>12780.88</v>
      </c>
      <c r="G56" s="23">
        <f t="shared" si="2"/>
        <v>15209.247199999998</v>
      </c>
      <c r="H56" s="5"/>
      <c r="I56" s="4" t="s">
        <v>226</v>
      </c>
      <c r="J56" s="30"/>
    </row>
    <row r="57" spans="1:10" ht="38.25">
      <c r="A57" s="10">
        <v>27</v>
      </c>
      <c r="B57" s="3" t="s">
        <v>177</v>
      </c>
      <c r="C57" s="3" t="s">
        <v>173</v>
      </c>
      <c r="D57" s="28" t="s">
        <v>174</v>
      </c>
      <c r="E57" s="28"/>
      <c r="F57" s="26">
        <v>235.29</v>
      </c>
      <c r="G57" s="23">
        <f t="shared" si="2"/>
        <v>279.9951</v>
      </c>
      <c r="H57" s="5"/>
      <c r="I57" s="4" t="s">
        <v>226</v>
      </c>
      <c r="J57" s="30"/>
    </row>
    <row r="58" spans="1:10" ht="38.25">
      <c r="A58" s="10">
        <v>28</v>
      </c>
      <c r="B58" s="3" t="s">
        <v>84</v>
      </c>
      <c r="C58" s="3" t="s">
        <v>82</v>
      </c>
      <c r="D58" s="28" t="s">
        <v>85</v>
      </c>
      <c r="E58" s="28"/>
      <c r="F58" s="26">
        <v>12605</v>
      </c>
      <c r="G58" s="23">
        <f t="shared" si="2"/>
        <v>14999.949999999999</v>
      </c>
      <c r="H58" s="5"/>
      <c r="I58" s="4" t="s">
        <v>226</v>
      </c>
      <c r="J58" s="30"/>
    </row>
    <row r="59" spans="1:10" ht="25.5">
      <c r="A59" s="10">
        <v>29</v>
      </c>
      <c r="B59" s="3" t="s">
        <v>263</v>
      </c>
      <c r="C59" s="9" t="s">
        <v>307</v>
      </c>
      <c r="D59" s="28" t="s">
        <v>306</v>
      </c>
      <c r="E59" s="28"/>
      <c r="F59" s="23">
        <v>437.11</v>
      </c>
      <c r="G59" s="23">
        <f t="shared" si="2"/>
        <v>520.1609</v>
      </c>
      <c r="H59" s="5"/>
      <c r="I59" s="4" t="s">
        <v>226</v>
      </c>
      <c r="J59" s="30"/>
    </row>
    <row r="60" spans="1:10" ht="25.5">
      <c r="A60" s="10">
        <v>30</v>
      </c>
      <c r="B60" s="3" t="s">
        <v>263</v>
      </c>
      <c r="C60" s="9" t="s">
        <v>308</v>
      </c>
      <c r="D60" s="28" t="s">
        <v>306</v>
      </c>
      <c r="E60" s="28"/>
      <c r="F60" s="31">
        <v>1102.03</v>
      </c>
      <c r="G60" s="23">
        <f t="shared" si="2"/>
        <v>1311.4157</v>
      </c>
      <c r="H60" s="5"/>
      <c r="I60" s="4" t="s">
        <v>226</v>
      </c>
      <c r="J60" s="30"/>
    </row>
    <row r="61" spans="1:10" ht="25.5">
      <c r="A61" s="10">
        <v>31</v>
      </c>
      <c r="B61" s="3" t="s">
        <v>263</v>
      </c>
      <c r="C61" s="9" t="s">
        <v>240</v>
      </c>
      <c r="D61" s="28" t="s">
        <v>306</v>
      </c>
      <c r="E61" s="28"/>
      <c r="F61" s="23">
        <v>22993.03</v>
      </c>
      <c r="G61" s="23">
        <f t="shared" si="2"/>
        <v>27361.7057</v>
      </c>
      <c r="H61" s="5"/>
      <c r="I61" s="4" t="s">
        <v>226</v>
      </c>
      <c r="J61" s="30"/>
    </row>
    <row r="62" spans="1:10" ht="25.5">
      <c r="A62" s="10">
        <v>32</v>
      </c>
      <c r="B62" s="3" t="s">
        <v>263</v>
      </c>
      <c r="C62" s="3" t="s">
        <v>265</v>
      </c>
      <c r="D62" s="28" t="s">
        <v>306</v>
      </c>
      <c r="E62" s="28"/>
      <c r="F62" s="23">
        <v>1391.335</v>
      </c>
      <c r="G62" s="23">
        <f t="shared" si="2"/>
        <v>1655.68865</v>
      </c>
      <c r="H62" s="5"/>
      <c r="I62" s="4" t="s">
        <v>226</v>
      </c>
      <c r="J62" s="30"/>
    </row>
    <row r="63" spans="1:10" ht="25.5">
      <c r="A63" s="10">
        <v>33</v>
      </c>
      <c r="B63" s="3" t="s">
        <v>263</v>
      </c>
      <c r="C63" s="3" t="s">
        <v>318</v>
      </c>
      <c r="D63" s="28" t="s">
        <v>306</v>
      </c>
      <c r="E63" s="28"/>
      <c r="F63" s="23">
        <v>55.46</v>
      </c>
      <c r="G63" s="23">
        <f t="shared" si="2"/>
        <v>65.9974</v>
      </c>
      <c r="H63" s="5"/>
      <c r="I63" s="4" t="s">
        <v>226</v>
      </c>
      <c r="J63" s="30"/>
    </row>
    <row r="64" spans="1:10" ht="25.5">
      <c r="A64" s="10">
        <v>34</v>
      </c>
      <c r="B64" s="3" t="s">
        <v>263</v>
      </c>
      <c r="C64" s="3" t="s">
        <v>316</v>
      </c>
      <c r="D64" s="28" t="s">
        <v>320</v>
      </c>
      <c r="E64" s="28"/>
      <c r="F64" s="23">
        <v>107.27</v>
      </c>
      <c r="G64" s="23">
        <f t="shared" si="2"/>
        <v>127.65129999999999</v>
      </c>
      <c r="H64" s="5"/>
      <c r="I64" s="4" t="s">
        <v>226</v>
      </c>
      <c r="J64" s="30"/>
    </row>
    <row r="65" spans="1:10" ht="25.5">
      <c r="A65" s="10">
        <v>35</v>
      </c>
      <c r="B65" s="3" t="s">
        <v>263</v>
      </c>
      <c r="C65" s="3" t="s">
        <v>322</v>
      </c>
      <c r="D65" s="28" t="s">
        <v>306</v>
      </c>
      <c r="E65" s="28"/>
      <c r="F65" s="23">
        <v>2290.9</v>
      </c>
      <c r="G65" s="23">
        <f t="shared" si="2"/>
        <v>2726.171</v>
      </c>
      <c r="H65" s="5"/>
      <c r="I65" s="4" t="s">
        <v>226</v>
      </c>
      <c r="J65" s="30"/>
    </row>
    <row r="66" spans="1:10" ht="25.5">
      <c r="A66" s="10">
        <v>36</v>
      </c>
      <c r="B66" s="3" t="s">
        <v>309</v>
      </c>
      <c r="C66" s="9" t="s">
        <v>240</v>
      </c>
      <c r="D66" s="28" t="s">
        <v>310</v>
      </c>
      <c r="E66" s="28"/>
      <c r="F66" s="23">
        <v>363.03</v>
      </c>
      <c r="G66" s="23">
        <f t="shared" si="2"/>
        <v>432.00569999999993</v>
      </c>
      <c r="H66" s="5"/>
      <c r="I66" s="4" t="s">
        <v>226</v>
      </c>
      <c r="J66" s="30"/>
    </row>
    <row r="67" spans="1:10" ht="25.5">
      <c r="A67" s="10">
        <v>37</v>
      </c>
      <c r="B67" s="3" t="s">
        <v>309</v>
      </c>
      <c r="C67" s="3" t="s">
        <v>265</v>
      </c>
      <c r="D67" s="28" t="s">
        <v>310</v>
      </c>
      <c r="E67" s="28"/>
      <c r="F67" s="23">
        <v>100.84</v>
      </c>
      <c r="G67" s="23">
        <f t="shared" si="2"/>
        <v>119.9996</v>
      </c>
      <c r="H67" s="5"/>
      <c r="I67" s="4" t="s">
        <v>226</v>
      </c>
      <c r="J67" s="30"/>
    </row>
    <row r="68" spans="1:10" ht="25.5">
      <c r="A68" s="10">
        <v>38</v>
      </c>
      <c r="B68" s="3" t="s">
        <v>309</v>
      </c>
      <c r="C68" s="9" t="s">
        <v>308</v>
      </c>
      <c r="D68" s="28" t="s">
        <v>310</v>
      </c>
      <c r="E68" s="28"/>
      <c r="F68" s="23">
        <v>100.84</v>
      </c>
      <c r="G68" s="23">
        <f t="shared" si="2"/>
        <v>119.9996</v>
      </c>
      <c r="H68" s="5"/>
      <c r="I68" s="4" t="s">
        <v>226</v>
      </c>
      <c r="J68" s="30"/>
    </row>
    <row r="69" spans="1:10" ht="25.5">
      <c r="A69" s="10">
        <v>39</v>
      </c>
      <c r="B69" s="3" t="s">
        <v>309</v>
      </c>
      <c r="C69" s="9" t="s">
        <v>321</v>
      </c>
      <c r="D69" s="56" t="s">
        <v>320</v>
      </c>
      <c r="E69" s="28"/>
      <c r="F69" s="23">
        <v>126.05</v>
      </c>
      <c r="G69" s="23">
        <f t="shared" si="2"/>
        <v>149.99949999999998</v>
      </c>
      <c r="H69" s="5"/>
      <c r="I69" s="4" t="s">
        <v>226</v>
      </c>
      <c r="J69" s="30"/>
    </row>
    <row r="70" spans="1:10" ht="38.25">
      <c r="A70" s="10">
        <v>40</v>
      </c>
      <c r="B70" s="3" t="s">
        <v>311</v>
      </c>
      <c r="C70" s="9" t="s">
        <v>312</v>
      </c>
      <c r="D70" s="56" t="s">
        <v>313</v>
      </c>
      <c r="E70" s="28"/>
      <c r="F70" s="23">
        <v>21275.45</v>
      </c>
      <c r="G70" s="23">
        <f t="shared" si="2"/>
        <v>25317.785499999998</v>
      </c>
      <c r="H70" s="5"/>
      <c r="I70" s="4" t="s">
        <v>226</v>
      </c>
      <c r="J70" s="30"/>
    </row>
    <row r="71" spans="1:10" ht="38.25">
      <c r="A71" s="10">
        <v>41</v>
      </c>
      <c r="B71" s="3" t="s">
        <v>311</v>
      </c>
      <c r="C71" s="9" t="s">
        <v>312</v>
      </c>
      <c r="D71" s="56" t="s">
        <v>314</v>
      </c>
      <c r="E71" s="28"/>
      <c r="F71" s="31">
        <v>10218.865</v>
      </c>
      <c r="G71" s="23">
        <f t="shared" si="2"/>
        <v>12160.449349999999</v>
      </c>
      <c r="H71" s="5"/>
      <c r="I71" s="4" t="s">
        <v>226</v>
      </c>
      <c r="J71" s="30"/>
    </row>
    <row r="72" spans="1:10" ht="25.5">
      <c r="A72" s="10">
        <v>42</v>
      </c>
      <c r="B72" s="3" t="s">
        <v>311</v>
      </c>
      <c r="C72" s="9" t="s">
        <v>319</v>
      </c>
      <c r="D72" s="56" t="s">
        <v>320</v>
      </c>
      <c r="E72" s="28"/>
      <c r="F72" s="31">
        <v>690.76</v>
      </c>
      <c r="G72" s="23">
        <f t="shared" si="2"/>
        <v>822.0043999999999</v>
      </c>
      <c r="H72" s="5"/>
      <c r="I72" s="4" t="s">
        <v>226</v>
      </c>
      <c r="J72" s="30"/>
    </row>
    <row r="73" spans="1:9" ht="25.5">
      <c r="A73" s="10">
        <v>43</v>
      </c>
      <c r="B73" s="9" t="s">
        <v>47</v>
      </c>
      <c r="C73" s="9" t="s">
        <v>48</v>
      </c>
      <c r="D73" s="28" t="s">
        <v>49</v>
      </c>
      <c r="E73" s="23">
        <v>1417.89</v>
      </c>
      <c r="F73" s="23">
        <f>E73*1.19</f>
        <v>1687.2891</v>
      </c>
      <c r="G73" s="5"/>
      <c r="H73" s="4" t="s">
        <v>226</v>
      </c>
      <c r="I73" s="33"/>
    </row>
    <row r="74" spans="1:10" ht="25.5">
      <c r="A74" s="10">
        <v>44</v>
      </c>
      <c r="B74" s="3" t="s">
        <v>331</v>
      </c>
      <c r="C74" s="9" t="s">
        <v>332</v>
      </c>
      <c r="D74" s="28" t="s">
        <v>333</v>
      </c>
      <c r="E74" s="28"/>
      <c r="F74" s="23">
        <v>15000</v>
      </c>
      <c r="G74" s="23">
        <f t="shared" si="2"/>
        <v>17850</v>
      </c>
      <c r="H74" s="5"/>
      <c r="I74" s="4" t="s">
        <v>226</v>
      </c>
      <c r="J74" s="30"/>
    </row>
    <row r="75" spans="1:10" ht="25.5">
      <c r="A75" s="10">
        <v>45</v>
      </c>
      <c r="B75" s="3" t="s">
        <v>179</v>
      </c>
      <c r="C75" s="9" t="s">
        <v>178</v>
      </c>
      <c r="D75" s="28" t="s">
        <v>180</v>
      </c>
      <c r="E75" s="28"/>
      <c r="F75" s="23">
        <v>1260.5</v>
      </c>
      <c r="G75" s="23">
        <f t="shared" si="2"/>
        <v>1499.995</v>
      </c>
      <c r="H75" s="5"/>
      <c r="I75" s="4" t="s">
        <v>226</v>
      </c>
      <c r="J75" s="30"/>
    </row>
    <row r="76" spans="1:10" ht="25.5">
      <c r="A76" s="166">
        <v>46</v>
      </c>
      <c r="B76" s="168" t="s">
        <v>342</v>
      </c>
      <c r="C76" s="173" t="s">
        <v>0</v>
      </c>
      <c r="D76" s="28" t="s">
        <v>1</v>
      </c>
      <c r="E76" s="28"/>
      <c r="F76" s="23">
        <v>55</v>
      </c>
      <c r="G76" s="23">
        <f t="shared" si="2"/>
        <v>65.45</v>
      </c>
      <c r="H76" s="5"/>
      <c r="I76" s="4" t="s">
        <v>226</v>
      </c>
      <c r="J76" s="30"/>
    </row>
    <row r="77" spans="1:10" ht="25.5">
      <c r="A77" s="166"/>
      <c r="B77" s="168"/>
      <c r="C77" s="173"/>
      <c r="D77" s="28" t="s">
        <v>2</v>
      </c>
      <c r="E77" s="28"/>
      <c r="F77" s="23">
        <v>1500</v>
      </c>
      <c r="G77" s="23">
        <f t="shared" si="2"/>
        <v>1785</v>
      </c>
      <c r="H77" s="5"/>
      <c r="I77" s="4" t="s">
        <v>226</v>
      </c>
      <c r="J77" s="30"/>
    </row>
    <row r="78" spans="1:10" ht="38.25">
      <c r="A78" s="10">
        <v>47</v>
      </c>
      <c r="B78" s="3" t="s">
        <v>3</v>
      </c>
      <c r="C78" s="9" t="s">
        <v>4</v>
      </c>
      <c r="D78" s="28" t="s">
        <v>5</v>
      </c>
      <c r="E78" s="28"/>
      <c r="F78" s="23">
        <v>1134.45</v>
      </c>
      <c r="G78" s="23">
        <f t="shared" si="2"/>
        <v>1349.9955</v>
      </c>
      <c r="H78" s="5"/>
      <c r="I78" s="4" t="s">
        <v>226</v>
      </c>
      <c r="J78" s="30"/>
    </row>
    <row r="79" spans="1:10" ht="38.25">
      <c r="A79" s="10">
        <v>48</v>
      </c>
      <c r="B79" s="3" t="s">
        <v>334</v>
      </c>
      <c r="C79" s="9" t="s">
        <v>335</v>
      </c>
      <c r="D79" s="28" t="s">
        <v>18</v>
      </c>
      <c r="E79" s="28"/>
      <c r="F79" s="23">
        <v>214.5</v>
      </c>
      <c r="G79" s="23">
        <f t="shared" si="2"/>
        <v>255.255</v>
      </c>
      <c r="H79" s="5"/>
      <c r="I79" s="4" t="s">
        <v>226</v>
      </c>
      <c r="J79" s="30"/>
    </row>
    <row r="80" spans="1:10" ht="38.25">
      <c r="A80" s="10">
        <v>49</v>
      </c>
      <c r="B80" s="3" t="s">
        <v>32</v>
      </c>
      <c r="C80" s="9" t="s">
        <v>33</v>
      </c>
      <c r="D80" s="28" t="s">
        <v>34</v>
      </c>
      <c r="E80" s="28"/>
      <c r="F80" s="23">
        <v>557.7</v>
      </c>
      <c r="G80" s="23">
        <f t="shared" si="2"/>
        <v>663.663</v>
      </c>
      <c r="H80" s="5"/>
      <c r="I80" s="4" t="s">
        <v>226</v>
      </c>
      <c r="J80" s="30"/>
    </row>
    <row r="81" spans="1:10" ht="25.5">
      <c r="A81" s="10">
        <v>50</v>
      </c>
      <c r="B81" s="3" t="s">
        <v>175</v>
      </c>
      <c r="C81" s="9" t="s">
        <v>176</v>
      </c>
      <c r="D81" s="28" t="s">
        <v>191</v>
      </c>
      <c r="E81" s="28"/>
      <c r="F81" s="23">
        <v>346.175</v>
      </c>
      <c r="G81" s="23">
        <f t="shared" si="2"/>
        <v>411.94825</v>
      </c>
      <c r="H81" s="5"/>
      <c r="I81" s="4" t="s">
        <v>226</v>
      </c>
      <c r="J81" s="30"/>
    </row>
    <row r="82" spans="1:10" ht="38.25">
      <c r="A82" s="10">
        <v>51</v>
      </c>
      <c r="B82" s="3" t="s">
        <v>198</v>
      </c>
      <c r="C82" s="9" t="s">
        <v>89</v>
      </c>
      <c r="D82" s="28" t="s">
        <v>90</v>
      </c>
      <c r="E82" s="28"/>
      <c r="F82" s="23">
        <v>19955</v>
      </c>
      <c r="G82" s="23">
        <f t="shared" si="2"/>
        <v>23746.45</v>
      </c>
      <c r="H82" s="5"/>
      <c r="I82" s="4" t="s">
        <v>226</v>
      </c>
      <c r="J82" s="30"/>
    </row>
    <row r="83" spans="1:10" ht="25.5">
      <c r="A83" s="10">
        <v>52</v>
      </c>
      <c r="B83" s="3" t="s">
        <v>91</v>
      </c>
      <c r="C83" s="3" t="s">
        <v>241</v>
      </c>
      <c r="D83" s="28" t="s">
        <v>92</v>
      </c>
      <c r="E83" s="28"/>
      <c r="F83" s="23">
        <v>4950</v>
      </c>
      <c r="G83" s="23">
        <f t="shared" si="2"/>
        <v>5890.5</v>
      </c>
      <c r="H83" s="5"/>
      <c r="I83" s="4" t="s">
        <v>226</v>
      </c>
      <c r="J83" s="30"/>
    </row>
    <row r="84" spans="1:10" ht="25.5">
      <c r="A84" s="10">
        <v>53</v>
      </c>
      <c r="B84" s="3" t="s">
        <v>156</v>
      </c>
      <c r="C84" s="3" t="s">
        <v>157</v>
      </c>
      <c r="D84" s="28" t="s">
        <v>158</v>
      </c>
      <c r="E84" s="28"/>
      <c r="F84" s="23">
        <v>2658.09</v>
      </c>
      <c r="G84" s="23">
        <f t="shared" si="2"/>
        <v>3163.1271</v>
      </c>
      <c r="H84" s="5"/>
      <c r="I84" s="4" t="s">
        <v>162</v>
      </c>
      <c r="J84" s="30"/>
    </row>
    <row r="85" spans="1:10" ht="25.5">
      <c r="A85" s="10">
        <v>54</v>
      </c>
      <c r="B85" s="9" t="s">
        <v>168</v>
      </c>
      <c r="C85" s="9" t="s">
        <v>76</v>
      </c>
      <c r="D85" s="28" t="s">
        <v>167</v>
      </c>
      <c r="E85" s="29"/>
      <c r="F85" s="23">
        <v>336.135</v>
      </c>
      <c r="G85" s="23">
        <f t="shared" si="2"/>
        <v>400.00064999999995</v>
      </c>
      <c r="H85" s="5"/>
      <c r="I85" s="4" t="s">
        <v>226</v>
      </c>
      <c r="J85" s="30"/>
    </row>
    <row r="86" spans="1:10" ht="51">
      <c r="A86" s="10">
        <v>55</v>
      </c>
      <c r="B86" s="3" t="s">
        <v>93</v>
      </c>
      <c r="C86" s="3" t="s">
        <v>94</v>
      </c>
      <c r="D86" s="28" t="s">
        <v>95</v>
      </c>
      <c r="E86" s="28"/>
      <c r="F86" s="23">
        <v>12600</v>
      </c>
      <c r="G86" s="23">
        <f t="shared" si="2"/>
        <v>14994</v>
      </c>
      <c r="H86" s="5"/>
      <c r="I86" s="4" t="s">
        <v>226</v>
      </c>
      <c r="J86" s="30"/>
    </row>
    <row r="87" spans="1:10" ht="12.75">
      <c r="A87" s="152" t="s">
        <v>223</v>
      </c>
      <c r="B87" s="153"/>
      <c r="C87" s="153"/>
      <c r="D87" s="153"/>
      <c r="E87" s="153"/>
      <c r="F87" s="153"/>
      <c r="G87" s="153"/>
      <c r="H87" s="153"/>
      <c r="I87" s="153"/>
      <c r="J87" s="169"/>
    </row>
    <row r="88" spans="1:10" ht="25.5">
      <c r="A88" s="166">
        <v>1</v>
      </c>
      <c r="B88" s="168" t="s">
        <v>150</v>
      </c>
      <c r="C88" s="168" t="s">
        <v>261</v>
      </c>
      <c r="D88" s="21" t="s">
        <v>124</v>
      </c>
      <c r="E88" s="28"/>
      <c r="F88" s="23">
        <v>11473.01</v>
      </c>
      <c r="G88" s="23">
        <f>F88*1.19</f>
        <v>13652.8819</v>
      </c>
      <c r="H88" s="23"/>
      <c r="I88" s="4" t="s">
        <v>226</v>
      </c>
      <c r="J88" s="25" t="s">
        <v>231</v>
      </c>
    </row>
    <row r="89" spans="1:10" ht="25.5">
      <c r="A89" s="166"/>
      <c r="B89" s="168"/>
      <c r="C89" s="168"/>
      <c r="D89" s="21" t="s">
        <v>125</v>
      </c>
      <c r="E89" s="28"/>
      <c r="F89" s="23">
        <v>11470.87</v>
      </c>
      <c r="G89" s="23">
        <f>F89*1.19</f>
        <v>13650.3353</v>
      </c>
      <c r="H89" s="23"/>
      <c r="I89" s="4" t="s">
        <v>226</v>
      </c>
      <c r="J89" s="25" t="s">
        <v>231</v>
      </c>
    </row>
    <row r="90" spans="1:10" ht="25.5">
      <c r="A90" s="166"/>
      <c r="B90" s="168"/>
      <c r="C90" s="168"/>
      <c r="D90" s="21" t="s">
        <v>126</v>
      </c>
      <c r="E90" s="28"/>
      <c r="F90" s="23">
        <v>79010.865</v>
      </c>
      <c r="G90" s="23">
        <f>F90*1.19</f>
        <v>94022.92935</v>
      </c>
      <c r="H90" s="23"/>
      <c r="I90" s="4" t="s">
        <v>226</v>
      </c>
      <c r="J90" s="25" t="s">
        <v>231</v>
      </c>
    </row>
    <row r="91" spans="1:10" ht="25.5">
      <c r="A91" s="166"/>
      <c r="B91" s="168"/>
      <c r="C91" s="168"/>
      <c r="D91" s="21" t="s">
        <v>127</v>
      </c>
      <c r="E91" s="28"/>
      <c r="F91" s="23">
        <v>34195.74</v>
      </c>
      <c r="G91" s="23">
        <f>F91*1.19</f>
        <v>40692.93059999999</v>
      </c>
      <c r="H91" s="23"/>
      <c r="I91" s="4" t="s">
        <v>226</v>
      </c>
      <c r="J91" s="25" t="s">
        <v>231</v>
      </c>
    </row>
    <row r="92" spans="1:10" ht="25.5">
      <c r="A92" s="166">
        <v>2</v>
      </c>
      <c r="B92" s="168" t="s">
        <v>151</v>
      </c>
      <c r="C92" s="168" t="s">
        <v>221</v>
      </c>
      <c r="D92" s="21" t="s">
        <v>118</v>
      </c>
      <c r="E92" s="28"/>
      <c r="F92" s="23">
        <v>51330</v>
      </c>
      <c r="G92" s="23">
        <f aca="true" t="shared" si="3" ref="G92:G107">F92*1.19</f>
        <v>61082.7</v>
      </c>
      <c r="H92" s="23"/>
      <c r="I92" s="4" t="s">
        <v>226</v>
      </c>
      <c r="J92" s="25" t="s">
        <v>231</v>
      </c>
    </row>
    <row r="93" spans="1:10" ht="25.5">
      <c r="A93" s="166"/>
      <c r="B93" s="168"/>
      <c r="C93" s="168"/>
      <c r="D93" s="21" t="s">
        <v>119</v>
      </c>
      <c r="E93" s="28"/>
      <c r="F93" s="23">
        <v>51490.8</v>
      </c>
      <c r="G93" s="23">
        <f t="shared" si="3"/>
        <v>61274.052</v>
      </c>
      <c r="H93" s="23"/>
      <c r="I93" s="4" t="s">
        <v>226</v>
      </c>
      <c r="J93" s="25" t="s">
        <v>231</v>
      </c>
    </row>
    <row r="94" spans="1:10" ht="25.5">
      <c r="A94" s="166"/>
      <c r="B94" s="168"/>
      <c r="C94" s="168"/>
      <c r="D94" s="21" t="s">
        <v>120</v>
      </c>
      <c r="E94" s="28"/>
      <c r="F94" s="23">
        <v>353207.85</v>
      </c>
      <c r="G94" s="23">
        <f t="shared" si="3"/>
        <v>420317.3415</v>
      </c>
      <c r="H94" s="23"/>
      <c r="I94" s="4" t="s">
        <v>226</v>
      </c>
      <c r="J94" s="25" t="s">
        <v>231</v>
      </c>
    </row>
    <row r="95" spans="1:10" ht="25.5">
      <c r="A95" s="166"/>
      <c r="B95" s="168"/>
      <c r="C95" s="168"/>
      <c r="D95" s="21" t="s">
        <v>121</v>
      </c>
      <c r="E95" s="28"/>
      <c r="F95" s="23">
        <v>22671.56</v>
      </c>
      <c r="G95" s="23">
        <f>F95*1.19</f>
        <v>26979.1564</v>
      </c>
      <c r="H95" s="23"/>
      <c r="I95" s="4" t="s">
        <v>226</v>
      </c>
      <c r="J95" s="25" t="s">
        <v>231</v>
      </c>
    </row>
    <row r="96" spans="1:10" ht="25.5">
      <c r="A96" s="166"/>
      <c r="B96" s="168"/>
      <c r="C96" s="168"/>
      <c r="D96" s="21" t="s">
        <v>123</v>
      </c>
      <c r="E96" s="28"/>
      <c r="F96" s="23">
        <v>153842.02</v>
      </c>
      <c r="G96" s="23">
        <f>F96*1.19</f>
        <v>183072.00379999998</v>
      </c>
      <c r="H96" s="23"/>
      <c r="I96" s="4" t="s">
        <v>226</v>
      </c>
      <c r="J96" s="25" t="s">
        <v>231</v>
      </c>
    </row>
    <row r="97" spans="1:10" ht="25.5">
      <c r="A97" s="166"/>
      <c r="B97" s="168"/>
      <c r="C97" s="168"/>
      <c r="D97" s="21" t="s">
        <v>122</v>
      </c>
      <c r="E97" s="28"/>
      <c r="F97" s="23">
        <v>15384.87</v>
      </c>
      <c r="G97" s="23">
        <f>F97*1.19</f>
        <v>18307.9953</v>
      </c>
      <c r="H97" s="23"/>
      <c r="I97" s="4" t="s">
        <v>226</v>
      </c>
      <c r="J97" s="25" t="s">
        <v>231</v>
      </c>
    </row>
    <row r="98" spans="1:10" ht="25.5">
      <c r="A98" s="166">
        <v>3</v>
      </c>
      <c r="B98" s="167" t="s">
        <v>152</v>
      </c>
      <c r="C98" s="168" t="s">
        <v>262</v>
      </c>
      <c r="D98" s="21" t="s">
        <v>112</v>
      </c>
      <c r="E98" s="28"/>
      <c r="F98" s="23">
        <v>101189</v>
      </c>
      <c r="G98" s="23">
        <f t="shared" si="3"/>
        <v>120414.90999999999</v>
      </c>
      <c r="H98" s="23"/>
      <c r="I98" s="4" t="s">
        <v>226</v>
      </c>
      <c r="J98" s="25" t="s">
        <v>231</v>
      </c>
    </row>
    <row r="99" spans="1:10" ht="25.5">
      <c r="A99" s="166"/>
      <c r="B99" s="167"/>
      <c r="C99" s="168"/>
      <c r="D99" s="21" t="s">
        <v>113</v>
      </c>
      <c r="E99" s="28"/>
      <c r="F99" s="23">
        <v>101189</v>
      </c>
      <c r="G99" s="23">
        <f t="shared" si="3"/>
        <v>120414.90999999999</v>
      </c>
      <c r="H99" s="23"/>
      <c r="I99" s="4" t="s">
        <v>226</v>
      </c>
      <c r="J99" s="25" t="s">
        <v>231</v>
      </c>
    </row>
    <row r="100" spans="1:10" ht="25.5">
      <c r="A100" s="166"/>
      <c r="B100" s="167"/>
      <c r="C100" s="168"/>
      <c r="D100" s="21" t="s">
        <v>128</v>
      </c>
      <c r="E100" s="28"/>
      <c r="F100" s="23"/>
      <c r="G100" s="23">
        <v>70560</v>
      </c>
      <c r="H100" s="23"/>
      <c r="I100" s="4" t="s">
        <v>226</v>
      </c>
      <c r="J100" s="25" t="s">
        <v>231</v>
      </c>
    </row>
    <row r="101" spans="1:10" ht="25.5">
      <c r="A101" s="166"/>
      <c r="B101" s="167"/>
      <c r="C101" s="168"/>
      <c r="D101" s="21" t="s">
        <v>129</v>
      </c>
      <c r="E101" s="28"/>
      <c r="F101" s="23"/>
      <c r="G101" s="23">
        <v>779149</v>
      </c>
      <c r="H101" s="23"/>
      <c r="I101" s="4" t="s">
        <v>226</v>
      </c>
      <c r="J101" s="25" t="s">
        <v>231</v>
      </c>
    </row>
    <row r="102" spans="1:10" ht="25.5">
      <c r="A102" s="166"/>
      <c r="B102" s="167"/>
      <c r="C102" s="168"/>
      <c r="D102" s="21" t="s">
        <v>130</v>
      </c>
      <c r="E102" s="28"/>
      <c r="F102" s="23"/>
      <c r="G102" s="23">
        <v>35280</v>
      </c>
      <c r="H102" s="23"/>
      <c r="I102" s="4" t="s">
        <v>226</v>
      </c>
      <c r="J102" s="25" t="s">
        <v>231</v>
      </c>
    </row>
    <row r="103" spans="1:10" ht="25.5">
      <c r="A103" s="166"/>
      <c r="B103" s="167"/>
      <c r="C103" s="168"/>
      <c r="D103" s="21" t="s">
        <v>131</v>
      </c>
      <c r="E103" s="28"/>
      <c r="F103" s="23"/>
      <c r="G103" s="23">
        <v>333921</v>
      </c>
      <c r="H103" s="23"/>
      <c r="I103" s="4" t="s">
        <v>226</v>
      </c>
      <c r="J103" s="25" t="s">
        <v>231</v>
      </c>
    </row>
    <row r="104" spans="1:10" ht="25.5">
      <c r="A104" s="10">
        <v>4</v>
      </c>
      <c r="B104" s="3" t="s">
        <v>153</v>
      </c>
      <c r="C104" s="3" t="s">
        <v>257</v>
      </c>
      <c r="D104" s="21" t="s">
        <v>117</v>
      </c>
      <c r="E104" s="28"/>
      <c r="F104" s="23">
        <v>34899.655</v>
      </c>
      <c r="G104" s="23">
        <f t="shared" si="3"/>
        <v>41530.58945</v>
      </c>
      <c r="H104" s="23"/>
      <c r="I104" s="4" t="s">
        <v>226</v>
      </c>
      <c r="J104" s="25" t="s">
        <v>231</v>
      </c>
    </row>
    <row r="105" spans="1:10" ht="25.5">
      <c r="A105" s="166">
        <v>5</v>
      </c>
      <c r="B105" s="168" t="s">
        <v>154</v>
      </c>
      <c r="C105" s="168" t="s">
        <v>220</v>
      </c>
      <c r="D105" s="21" t="s">
        <v>114</v>
      </c>
      <c r="E105" s="28"/>
      <c r="F105" s="23">
        <v>754.83</v>
      </c>
      <c r="G105" s="23">
        <f t="shared" si="3"/>
        <v>898.2477</v>
      </c>
      <c r="H105" s="23"/>
      <c r="I105" s="4" t="s">
        <v>226</v>
      </c>
      <c r="J105" s="25" t="s">
        <v>231</v>
      </c>
    </row>
    <row r="106" spans="1:10" ht="25.5">
      <c r="A106" s="166"/>
      <c r="B106" s="168"/>
      <c r="C106" s="168"/>
      <c r="D106" s="21" t="s">
        <v>115</v>
      </c>
      <c r="E106" s="28"/>
      <c r="F106" s="23">
        <v>753.78</v>
      </c>
      <c r="G106" s="23">
        <f t="shared" si="3"/>
        <v>896.9981999999999</v>
      </c>
      <c r="H106" s="23"/>
      <c r="I106" s="4" t="s">
        <v>226</v>
      </c>
      <c r="J106" s="25" t="s">
        <v>231</v>
      </c>
    </row>
    <row r="107" spans="1:10" ht="25.5">
      <c r="A107" s="166"/>
      <c r="B107" s="168"/>
      <c r="C107" s="168"/>
      <c r="D107" s="21" t="s">
        <v>116</v>
      </c>
      <c r="E107" s="28"/>
      <c r="F107" s="23">
        <v>7514.87</v>
      </c>
      <c r="G107" s="23">
        <f t="shared" si="3"/>
        <v>8942.6953</v>
      </c>
      <c r="H107" s="23"/>
      <c r="I107" s="4" t="s">
        <v>226</v>
      </c>
      <c r="J107" s="25" t="s">
        <v>231</v>
      </c>
    </row>
    <row r="108" spans="1:10" ht="12.75">
      <c r="A108" s="152" t="s">
        <v>224</v>
      </c>
      <c r="B108" s="153"/>
      <c r="C108" s="153"/>
      <c r="D108" s="153"/>
      <c r="E108" s="153"/>
      <c r="F108" s="153"/>
      <c r="G108" s="153"/>
      <c r="H108" s="153"/>
      <c r="I108" s="154"/>
      <c r="J108" s="155"/>
    </row>
    <row r="109" spans="1:10" ht="25.5">
      <c r="A109" s="10">
        <v>1</v>
      </c>
      <c r="B109" s="3" t="s">
        <v>315</v>
      </c>
      <c r="C109" s="3" t="s">
        <v>316</v>
      </c>
      <c r="D109" s="3" t="s">
        <v>317</v>
      </c>
      <c r="E109" s="3"/>
      <c r="F109" s="5">
        <v>402.13</v>
      </c>
      <c r="G109" s="5">
        <f aca="true" t="shared" si="4" ref="G109:G171">F109*1.19</f>
        <v>478.5347</v>
      </c>
      <c r="H109" s="5"/>
      <c r="I109" s="4" t="s">
        <v>226</v>
      </c>
      <c r="J109" s="24"/>
    </row>
    <row r="110" spans="1:10" ht="25.5">
      <c r="A110" s="10">
        <v>2</v>
      </c>
      <c r="B110" s="3" t="s">
        <v>323</v>
      </c>
      <c r="C110" s="3" t="s">
        <v>237</v>
      </c>
      <c r="D110" s="3" t="s">
        <v>324</v>
      </c>
      <c r="E110" s="3"/>
      <c r="F110" s="5">
        <v>2489.92</v>
      </c>
      <c r="G110" s="5">
        <f t="shared" si="4"/>
        <v>2963.0048</v>
      </c>
      <c r="H110" s="5"/>
      <c r="I110" s="4" t="s">
        <v>226</v>
      </c>
      <c r="J110" s="24"/>
    </row>
    <row r="111" spans="1:10" ht="25.5">
      <c r="A111" s="10">
        <v>3</v>
      </c>
      <c r="B111" s="3" t="s">
        <v>184</v>
      </c>
      <c r="C111" s="3" t="s">
        <v>185</v>
      </c>
      <c r="D111" s="3" t="s">
        <v>324</v>
      </c>
      <c r="E111" s="3"/>
      <c r="F111" s="5">
        <v>46.215</v>
      </c>
      <c r="G111" s="5">
        <f t="shared" si="4"/>
        <v>54.995850000000004</v>
      </c>
      <c r="H111" s="5"/>
      <c r="I111" s="4" t="s">
        <v>226</v>
      </c>
      <c r="J111" s="24"/>
    </row>
    <row r="112" spans="1:10" ht="25.5">
      <c r="A112" s="10">
        <v>4</v>
      </c>
      <c r="B112" s="3" t="s">
        <v>323</v>
      </c>
      <c r="C112" s="3" t="s">
        <v>328</v>
      </c>
      <c r="D112" s="3" t="s">
        <v>31</v>
      </c>
      <c r="E112" s="3"/>
      <c r="F112" s="5">
        <v>552.69</v>
      </c>
      <c r="G112" s="5">
        <f t="shared" si="4"/>
        <v>657.7011</v>
      </c>
      <c r="H112" s="5"/>
      <c r="I112" s="4" t="s">
        <v>226</v>
      </c>
      <c r="J112" s="24"/>
    </row>
    <row r="113" spans="1:10" ht="25.5">
      <c r="A113" s="10">
        <v>5</v>
      </c>
      <c r="B113" s="3" t="s">
        <v>323</v>
      </c>
      <c r="C113" s="3" t="s">
        <v>329</v>
      </c>
      <c r="D113" s="3" t="s">
        <v>31</v>
      </c>
      <c r="E113" s="3"/>
      <c r="F113" s="5">
        <v>10.08</v>
      </c>
      <c r="G113" s="5">
        <f t="shared" si="4"/>
        <v>11.995199999999999</v>
      </c>
      <c r="H113" s="5"/>
      <c r="I113" s="4" t="s">
        <v>226</v>
      </c>
      <c r="J113" s="24"/>
    </row>
    <row r="114" spans="1:10" ht="25.5">
      <c r="A114" s="10">
        <v>6</v>
      </c>
      <c r="B114" s="3" t="s">
        <v>323</v>
      </c>
      <c r="C114" s="3" t="s">
        <v>330</v>
      </c>
      <c r="D114" s="3" t="s">
        <v>31</v>
      </c>
      <c r="E114" s="3"/>
      <c r="F114" s="5">
        <v>575</v>
      </c>
      <c r="G114" s="5">
        <f t="shared" si="4"/>
        <v>684.25</v>
      </c>
      <c r="H114" s="5"/>
      <c r="I114" s="4" t="s">
        <v>226</v>
      </c>
      <c r="J114" s="24"/>
    </row>
    <row r="115" spans="1:10" ht="25.5">
      <c r="A115" s="10">
        <v>7</v>
      </c>
      <c r="B115" s="3" t="s">
        <v>325</v>
      </c>
      <c r="C115" s="3" t="s">
        <v>326</v>
      </c>
      <c r="D115" s="3" t="s">
        <v>327</v>
      </c>
      <c r="E115" s="3"/>
      <c r="F115" s="5">
        <v>1677.86</v>
      </c>
      <c r="G115" s="5">
        <f t="shared" si="4"/>
        <v>1996.6533999999997</v>
      </c>
      <c r="H115" s="5"/>
      <c r="I115" s="4" t="s">
        <v>226</v>
      </c>
      <c r="J115" s="24"/>
    </row>
    <row r="116" spans="1:10" ht="38.25">
      <c r="A116" s="10">
        <v>8</v>
      </c>
      <c r="B116" s="3" t="s">
        <v>337</v>
      </c>
      <c r="C116" s="3" t="s">
        <v>338</v>
      </c>
      <c r="D116" s="3" t="s">
        <v>339</v>
      </c>
      <c r="E116" s="3"/>
      <c r="F116" s="5">
        <v>4469</v>
      </c>
      <c r="G116" s="5">
        <f t="shared" si="4"/>
        <v>5318.11</v>
      </c>
      <c r="H116" s="5"/>
      <c r="I116" s="4" t="s">
        <v>226</v>
      </c>
      <c r="J116" s="24"/>
    </row>
    <row r="117" spans="1:10" ht="51">
      <c r="A117" s="10">
        <v>9</v>
      </c>
      <c r="B117" s="3" t="s">
        <v>340</v>
      </c>
      <c r="C117" s="3" t="s">
        <v>341</v>
      </c>
      <c r="D117" s="3" t="s">
        <v>14</v>
      </c>
      <c r="E117" s="3"/>
      <c r="F117" s="5">
        <v>504</v>
      </c>
      <c r="G117" s="5">
        <f t="shared" si="4"/>
        <v>599.76</v>
      </c>
      <c r="H117" s="5"/>
      <c r="I117" s="4" t="s">
        <v>226</v>
      </c>
      <c r="J117" s="24"/>
    </row>
    <row r="118" spans="1:10" ht="25.5">
      <c r="A118" s="10">
        <v>10</v>
      </c>
      <c r="B118" s="3" t="s">
        <v>138</v>
      </c>
      <c r="C118" s="3" t="s">
        <v>139</v>
      </c>
      <c r="D118" s="3" t="s">
        <v>140</v>
      </c>
      <c r="E118" s="3"/>
      <c r="F118" s="5">
        <v>1350</v>
      </c>
      <c r="G118" s="5">
        <f t="shared" si="4"/>
        <v>1606.5</v>
      </c>
      <c r="H118" s="5"/>
      <c r="I118" s="4" t="s">
        <v>226</v>
      </c>
      <c r="J118" s="24"/>
    </row>
    <row r="119" spans="1:10" ht="25.5">
      <c r="A119" s="10">
        <v>11</v>
      </c>
      <c r="B119" s="3" t="s">
        <v>142</v>
      </c>
      <c r="C119" s="3" t="s">
        <v>139</v>
      </c>
      <c r="D119" s="3" t="s">
        <v>143</v>
      </c>
      <c r="E119" s="3"/>
      <c r="F119" s="5">
        <v>227</v>
      </c>
      <c r="G119" s="5">
        <f t="shared" si="4"/>
        <v>270.13</v>
      </c>
      <c r="H119" s="5"/>
      <c r="I119" s="4" t="s">
        <v>226</v>
      </c>
      <c r="J119" s="24"/>
    </row>
    <row r="120" spans="1:10" ht="25.5">
      <c r="A120" s="10">
        <v>12</v>
      </c>
      <c r="B120" s="3" t="s">
        <v>141</v>
      </c>
      <c r="C120" s="3" t="s">
        <v>139</v>
      </c>
      <c r="D120" s="3" t="s">
        <v>143</v>
      </c>
      <c r="E120" s="3"/>
      <c r="F120" s="5">
        <v>823</v>
      </c>
      <c r="G120" s="5">
        <f t="shared" si="4"/>
        <v>979.37</v>
      </c>
      <c r="H120" s="5"/>
      <c r="I120" s="4" t="s">
        <v>226</v>
      </c>
      <c r="J120" s="24"/>
    </row>
    <row r="121" spans="1:10" ht="25.5">
      <c r="A121" s="10">
        <v>13</v>
      </c>
      <c r="B121" s="3" t="s">
        <v>144</v>
      </c>
      <c r="C121" s="3" t="s">
        <v>139</v>
      </c>
      <c r="D121" s="3" t="s">
        <v>140</v>
      </c>
      <c r="E121" s="3"/>
      <c r="F121" s="5">
        <v>1827</v>
      </c>
      <c r="G121" s="5">
        <f t="shared" si="4"/>
        <v>2174.13</v>
      </c>
      <c r="H121" s="5"/>
      <c r="I121" s="4" t="s">
        <v>226</v>
      </c>
      <c r="J121" s="24"/>
    </row>
    <row r="122" spans="1:10" ht="25.5">
      <c r="A122" s="10">
        <v>14</v>
      </c>
      <c r="B122" s="3" t="s">
        <v>145</v>
      </c>
      <c r="C122" s="3" t="s">
        <v>139</v>
      </c>
      <c r="D122" s="3" t="s">
        <v>140</v>
      </c>
      <c r="E122" s="3"/>
      <c r="F122" s="5">
        <v>3480</v>
      </c>
      <c r="G122" s="5">
        <f t="shared" si="4"/>
        <v>4141.2</v>
      </c>
      <c r="H122" s="5"/>
      <c r="I122" s="4" t="s">
        <v>226</v>
      </c>
      <c r="J122" s="24"/>
    </row>
    <row r="123" spans="1:10" ht="25.5">
      <c r="A123" s="10">
        <v>15</v>
      </c>
      <c r="B123" s="3" t="s">
        <v>146</v>
      </c>
      <c r="C123" s="3" t="s">
        <v>43</v>
      </c>
      <c r="D123" s="3" t="s">
        <v>140</v>
      </c>
      <c r="E123" s="3"/>
      <c r="F123" s="5">
        <v>4542</v>
      </c>
      <c r="G123" s="5">
        <f t="shared" si="4"/>
        <v>5404.98</v>
      </c>
      <c r="H123" s="5"/>
      <c r="I123" s="4" t="s">
        <v>226</v>
      </c>
      <c r="J123" s="24"/>
    </row>
    <row r="124" spans="1:10" ht="25.5">
      <c r="A124" s="156">
        <v>16</v>
      </c>
      <c r="B124" s="159" t="s">
        <v>192</v>
      </c>
      <c r="C124" s="159" t="s">
        <v>193</v>
      </c>
      <c r="D124" s="3" t="s">
        <v>194</v>
      </c>
      <c r="E124" s="3"/>
      <c r="F124" s="5">
        <v>39.81</v>
      </c>
      <c r="G124" s="5">
        <f t="shared" si="4"/>
        <v>47.3739</v>
      </c>
      <c r="H124" s="5"/>
      <c r="I124" s="4" t="s">
        <v>226</v>
      </c>
      <c r="J124" s="24"/>
    </row>
    <row r="125" spans="1:10" ht="25.5">
      <c r="A125" s="157"/>
      <c r="B125" s="160"/>
      <c r="C125" s="160"/>
      <c r="D125" s="3" t="s">
        <v>195</v>
      </c>
      <c r="E125" s="3"/>
      <c r="F125" s="5">
        <v>39.2</v>
      </c>
      <c r="G125" s="5">
        <f t="shared" si="4"/>
        <v>46.648</v>
      </c>
      <c r="H125" s="5"/>
      <c r="I125" s="4" t="s">
        <v>226</v>
      </c>
      <c r="J125" s="24"/>
    </row>
    <row r="126" spans="1:10" ht="25.5">
      <c r="A126" s="158"/>
      <c r="B126" s="161"/>
      <c r="C126" s="161"/>
      <c r="D126" s="3" t="s">
        <v>196</v>
      </c>
      <c r="E126" s="3"/>
      <c r="F126" s="5">
        <v>64.285</v>
      </c>
      <c r="G126" s="5">
        <f t="shared" si="4"/>
        <v>76.49914999999999</v>
      </c>
      <c r="H126" s="5"/>
      <c r="I126" s="4" t="s">
        <v>226</v>
      </c>
      <c r="J126" s="24"/>
    </row>
    <row r="127" spans="1:10" ht="25.5">
      <c r="A127" s="10">
        <v>17</v>
      </c>
      <c r="B127" s="3" t="s">
        <v>181</v>
      </c>
      <c r="C127" s="3" t="s">
        <v>182</v>
      </c>
      <c r="D127" s="3" t="s">
        <v>183</v>
      </c>
      <c r="E127" s="3"/>
      <c r="F127" s="5">
        <v>25.21</v>
      </c>
      <c r="G127" s="5">
        <f t="shared" si="4"/>
        <v>29.9999</v>
      </c>
      <c r="H127" s="5"/>
      <c r="I127" s="4" t="s">
        <v>226</v>
      </c>
      <c r="J127" s="24"/>
    </row>
    <row r="128" spans="1:10" ht="25.5">
      <c r="A128" s="10">
        <v>18</v>
      </c>
      <c r="B128" s="3" t="s">
        <v>186</v>
      </c>
      <c r="C128" s="3" t="s">
        <v>188</v>
      </c>
      <c r="D128" s="3" t="s">
        <v>187</v>
      </c>
      <c r="E128" s="3"/>
      <c r="F128" s="5">
        <v>419.72</v>
      </c>
      <c r="G128" s="5">
        <f t="shared" si="4"/>
        <v>499.46680000000003</v>
      </c>
      <c r="H128" s="5"/>
      <c r="I128" s="4" t="s">
        <v>226</v>
      </c>
      <c r="J128" s="24"/>
    </row>
    <row r="129" spans="1:10" ht="38.25">
      <c r="A129" s="10">
        <v>19</v>
      </c>
      <c r="B129" s="3" t="s">
        <v>6</v>
      </c>
      <c r="C129" s="3" t="s">
        <v>7</v>
      </c>
      <c r="D129" s="3" t="s">
        <v>8</v>
      </c>
      <c r="E129" s="3"/>
      <c r="F129" s="5">
        <v>220.15</v>
      </c>
      <c r="G129" s="5">
        <f t="shared" si="4"/>
        <v>261.9785</v>
      </c>
      <c r="H129" s="5"/>
      <c r="I129" s="4" t="s">
        <v>226</v>
      </c>
      <c r="J129" s="24"/>
    </row>
    <row r="130" spans="1:10" ht="25.5">
      <c r="A130" s="10">
        <v>20</v>
      </c>
      <c r="B130" s="3" t="s">
        <v>9</v>
      </c>
      <c r="C130" s="3" t="s">
        <v>10</v>
      </c>
      <c r="D130" s="3" t="s">
        <v>11</v>
      </c>
      <c r="E130" s="3"/>
      <c r="F130" s="5">
        <v>12370.01</v>
      </c>
      <c r="G130" s="5">
        <f t="shared" si="4"/>
        <v>14720.311899999999</v>
      </c>
      <c r="H130" s="5"/>
      <c r="I130" s="4" t="s">
        <v>226</v>
      </c>
      <c r="J130" s="24"/>
    </row>
    <row r="131" spans="1:10" ht="25.5">
      <c r="A131" s="10">
        <v>21</v>
      </c>
      <c r="B131" s="3" t="s">
        <v>12</v>
      </c>
      <c r="C131" s="3" t="s">
        <v>13</v>
      </c>
      <c r="D131" s="3" t="s">
        <v>15</v>
      </c>
      <c r="E131" s="3"/>
      <c r="F131" s="5"/>
      <c r="G131" s="32">
        <v>36</v>
      </c>
      <c r="H131" s="5"/>
      <c r="I131" s="4" t="s">
        <v>226</v>
      </c>
      <c r="J131" s="24"/>
    </row>
    <row r="132" spans="1:10" ht="25.5">
      <c r="A132" s="10">
        <v>22</v>
      </c>
      <c r="B132" s="3" t="s">
        <v>16</v>
      </c>
      <c r="C132" s="9" t="s">
        <v>17</v>
      </c>
      <c r="D132" s="3" t="s">
        <v>15</v>
      </c>
      <c r="E132" s="4"/>
      <c r="F132" s="5"/>
      <c r="G132" s="32">
        <v>255</v>
      </c>
      <c r="H132" s="5"/>
      <c r="I132" s="4" t="s">
        <v>226</v>
      </c>
      <c r="J132" s="20"/>
    </row>
    <row r="133" spans="1:10" ht="38.25">
      <c r="A133" s="10">
        <v>23</v>
      </c>
      <c r="B133" s="9" t="s">
        <v>20</v>
      </c>
      <c r="C133" s="9" t="s">
        <v>22</v>
      </c>
      <c r="D133" s="3" t="s">
        <v>19</v>
      </c>
      <c r="E133" s="29"/>
      <c r="F133" s="23">
        <v>26.89</v>
      </c>
      <c r="G133" s="23">
        <f t="shared" si="4"/>
        <v>31.9991</v>
      </c>
      <c r="H133" s="5"/>
      <c r="I133" s="4" t="s">
        <v>226</v>
      </c>
      <c r="J133" s="33"/>
    </row>
    <row r="134" spans="1:10" ht="38.25">
      <c r="A134" s="10">
        <v>24</v>
      </c>
      <c r="B134" s="9" t="s">
        <v>23</v>
      </c>
      <c r="C134" s="9" t="s">
        <v>197</v>
      </c>
      <c r="D134" s="28" t="s">
        <v>25</v>
      </c>
      <c r="E134" s="29"/>
      <c r="F134" s="23">
        <v>25.8</v>
      </c>
      <c r="G134" s="23">
        <f>F134*1.19</f>
        <v>30.701999999999998</v>
      </c>
      <c r="H134" s="5"/>
      <c r="I134" s="4" t="s">
        <v>226</v>
      </c>
      <c r="J134" s="33"/>
    </row>
    <row r="135" spans="1:10" ht="38.25">
      <c r="A135" s="10">
        <v>25</v>
      </c>
      <c r="B135" s="9" t="s">
        <v>26</v>
      </c>
      <c r="C135" s="9" t="s">
        <v>22</v>
      </c>
      <c r="D135" s="28" t="s">
        <v>27</v>
      </c>
      <c r="E135" s="29"/>
      <c r="F135" s="23">
        <v>23.53</v>
      </c>
      <c r="G135" s="23">
        <f t="shared" si="4"/>
        <v>28.0007</v>
      </c>
      <c r="H135" s="5"/>
      <c r="I135" s="4" t="s">
        <v>226</v>
      </c>
      <c r="J135" s="33"/>
    </row>
    <row r="136" spans="1:10" ht="38.25">
      <c r="A136" s="10">
        <v>26</v>
      </c>
      <c r="B136" s="9" t="s">
        <v>26</v>
      </c>
      <c r="C136" s="9" t="s">
        <v>22</v>
      </c>
      <c r="D136" s="28" t="s">
        <v>28</v>
      </c>
      <c r="E136" s="29"/>
      <c r="F136" s="23">
        <v>127.06</v>
      </c>
      <c r="G136" s="23">
        <f t="shared" si="4"/>
        <v>151.2014</v>
      </c>
      <c r="H136" s="5"/>
      <c r="I136" s="4" t="s">
        <v>226</v>
      </c>
      <c r="J136" s="33"/>
    </row>
    <row r="137" spans="1:10" ht="25.5">
      <c r="A137" s="10">
        <v>27</v>
      </c>
      <c r="B137" s="9" t="s">
        <v>29</v>
      </c>
      <c r="C137" s="9" t="s">
        <v>30</v>
      </c>
      <c r="D137" s="3" t="s">
        <v>31</v>
      </c>
      <c r="E137" s="29"/>
      <c r="F137" s="23">
        <v>15.97</v>
      </c>
      <c r="G137" s="23">
        <f t="shared" si="4"/>
        <v>19.0043</v>
      </c>
      <c r="H137" s="5"/>
      <c r="I137" s="4" t="s">
        <v>226</v>
      </c>
      <c r="J137" s="33"/>
    </row>
    <row r="138" spans="1:10" ht="25.5">
      <c r="A138" s="10">
        <v>28</v>
      </c>
      <c r="B138" s="9" t="s">
        <v>29</v>
      </c>
      <c r="C138" s="9" t="s">
        <v>189</v>
      </c>
      <c r="D138" s="3" t="s">
        <v>190</v>
      </c>
      <c r="E138" s="29"/>
      <c r="F138" s="23">
        <v>14.71</v>
      </c>
      <c r="G138" s="23">
        <f t="shared" si="4"/>
        <v>17.5049</v>
      </c>
      <c r="H138" s="5"/>
      <c r="I138" s="4" t="s">
        <v>226</v>
      </c>
      <c r="J138" s="33"/>
    </row>
    <row r="139" spans="1:10" ht="25.5">
      <c r="A139" s="10">
        <v>29</v>
      </c>
      <c r="B139" s="9" t="s">
        <v>133</v>
      </c>
      <c r="C139" s="9" t="s">
        <v>134</v>
      </c>
      <c r="D139" s="3" t="s">
        <v>135</v>
      </c>
      <c r="E139" s="29"/>
      <c r="F139" s="23">
        <v>15800</v>
      </c>
      <c r="G139" s="23">
        <f t="shared" si="4"/>
        <v>18802</v>
      </c>
      <c r="H139" s="5"/>
      <c r="I139" s="4" t="s">
        <v>226</v>
      </c>
      <c r="J139" s="33"/>
    </row>
    <row r="140" spans="1:10" ht="25.5">
      <c r="A140" s="10">
        <v>30</v>
      </c>
      <c r="B140" s="9" t="s">
        <v>133</v>
      </c>
      <c r="C140" s="9" t="s">
        <v>134</v>
      </c>
      <c r="D140" s="3" t="s">
        <v>136</v>
      </c>
      <c r="E140" s="29"/>
      <c r="F140" s="23">
        <v>1900</v>
      </c>
      <c r="G140" s="23">
        <f t="shared" si="4"/>
        <v>2261</v>
      </c>
      <c r="H140" s="5"/>
      <c r="I140" s="4" t="s">
        <v>226</v>
      </c>
      <c r="J140" s="33"/>
    </row>
    <row r="141" spans="1:10" ht="25.5">
      <c r="A141" s="10">
        <v>31</v>
      </c>
      <c r="B141" s="9" t="s">
        <v>36</v>
      </c>
      <c r="C141" s="3" t="s">
        <v>241</v>
      </c>
      <c r="D141" s="3" t="s">
        <v>35</v>
      </c>
      <c r="E141" s="29"/>
      <c r="F141" s="23">
        <v>12000</v>
      </c>
      <c r="G141" s="23">
        <f t="shared" si="4"/>
        <v>14280</v>
      </c>
      <c r="H141" s="5"/>
      <c r="I141" s="4" t="s">
        <v>226</v>
      </c>
      <c r="J141" s="33"/>
    </row>
    <row r="142" spans="1:10" ht="25.5">
      <c r="A142" s="10">
        <v>32</v>
      </c>
      <c r="B142" s="9" t="s">
        <v>37</v>
      </c>
      <c r="C142" s="9" t="s">
        <v>236</v>
      </c>
      <c r="D142" s="3" t="s">
        <v>38</v>
      </c>
      <c r="E142" s="29"/>
      <c r="F142" s="23">
        <v>2424</v>
      </c>
      <c r="G142" s="23">
        <f t="shared" si="4"/>
        <v>2884.56</v>
      </c>
      <c r="H142" s="5"/>
      <c r="I142" s="4" t="s">
        <v>226</v>
      </c>
      <c r="J142" s="33"/>
    </row>
    <row r="143" spans="1:10" ht="25.5">
      <c r="A143" s="10">
        <v>33</v>
      </c>
      <c r="B143" s="9" t="s">
        <v>39</v>
      </c>
      <c r="C143" s="9" t="s">
        <v>40</v>
      </c>
      <c r="D143" s="28" t="s">
        <v>41</v>
      </c>
      <c r="E143" s="29"/>
      <c r="F143" s="23">
        <v>2521.01</v>
      </c>
      <c r="G143" s="23">
        <f t="shared" si="4"/>
        <v>3000.0019</v>
      </c>
      <c r="H143" s="5"/>
      <c r="I143" s="4" t="s">
        <v>226</v>
      </c>
      <c r="J143" s="33"/>
    </row>
    <row r="144" spans="1:10" ht="25.5">
      <c r="A144" s="10">
        <v>34</v>
      </c>
      <c r="B144" s="9" t="s">
        <v>39</v>
      </c>
      <c r="C144" s="9" t="s">
        <v>132</v>
      </c>
      <c r="D144" s="28" t="s">
        <v>99</v>
      </c>
      <c r="E144" s="29"/>
      <c r="F144" s="23">
        <v>1675.93</v>
      </c>
      <c r="G144" s="23">
        <f t="shared" si="4"/>
        <v>1994.3567</v>
      </c>
      <c r="H144" s="5"/>
      <c r="I144" s="4" t="s">
        <v>226</v>
      </c>
      <c r="J144" s="33"/>
    </row>
    <row r="145" spans="1:10" ht="38.25">
      <c r="A145" s="10">
        <v>35</v>
      </c>
      <c r="B145" s="9" t="s">
        <v>42</v>
      </c>
      <c r="C145" s="9" t="s">
        <v>43</v>
      </c>
      <c r="D145" s="28" t="s">
        <v>137</v>
      </c>
      <c r="E145" s="29"/>
      <c r="F145" s="23">
        <v>876.01</v>
      </c>
      <c r="G145" s="23">
        <f t="shared" si="4"/>
        <v>1042.4519</v>
      </c>
      <c r="H145" s="5"/>
      <c r="I145" s="4" t="s">
        <v>226</v>
      </c>
      <c r="J145" s="33"/>
    </row>
    <row r="146" spans="1:10" ht="25.5">
      <c r="A146" s="10">
        <v>36</v>
      </c>
      <c r="B146" s="9" t="s">
        <v>44</v>
      </c>
      <c r="C146" s="9" t="s">
        <v>45</v>
      </c>
      <c r="D146" s="28" t="s">
        <v>46</v>
      </c>
      <c r="E146" s="29"/>
      <c r="F146" s="23">
        <v>3025</v>
      </c>
      <c r="G146" s="23">
        <f t="shared" si="4"/>
        <v>3599.75</v>
      </c>
      <c r="H146" s="5"/>
      <c r="I146" s="4" t="s">
        <v>226</v>
      </c>
      <c r="J146" s="33"/>
    </row>
    <row r="147" spans="1:10" ht="25.5">
      <c r="A147" s="10">
        <v>38</v>
      </c>
      <c r="B147" s="9" t="s">
        <v>67</v>
      </c>
      <c r="C147" s="9" t="s">
        <v>50</v>
      </c>
      <c r="D147" s="28" t="s">
        <v>51</v>
      </c>
      <c r="E147" s="29"/>
      <c r="F147" s="23">
        <v>31935.07</v>
      </c>
      <c r="G147" s="23">
        <f t="shared" si="4"/>
        <v>38002.7333</v>
      </c>
      <c r="H147" s="5"/>
      <c r="I147" s="4" t="s">
        <v>226</v>
      </c>
      <c r="J147" s="33"/>
    </row>
    <row r="148" spans="1:10" ht="25.5">
      <c r="A148" s="10">
        <v>39</v>
      </c>
      <c r="B148" s="9" t="s">
        <v>258</v>
      </c>
      <c r="C148" s="9" t="s">
        <v>239</v>
      </c>
      <c r="D148" s="28" t="s">
        <v>336</v>
      </c>
      <c r="E148" s="29"/>
      <c r="F148" s="23">
        <v>6577.08</v>
      </c>
      <c r="G148" s="23">
        <f t="shared" si="4"/>
        <v>7826.7252</v>
      </c>
      <c r="H148" s="5"/>
      <c r="I148" s="4" t="s">
        <v>226</v>
      </c>
      <c r="J148" s="33"/>
    </row>
    <row r="149" spans="1:10" ht="25.5">
      <c r="A149" s="10">
        <v>40</v>
      </c>
      <c r="B149" s="9" t="s">
        <v>52</v>
      </c>
      <c r="C149" s="9" t="s">
        <v>89</v>
      </c>
      <c r="D149" s="28" t="s">
        <v>53</v>
      </c>
      <c r="E149" s="29"/>
      <c r="F149" s="23">
        <v>903</v>
      </c>
      <c r="G149" s="23">
        <f t="shared" si="4"/>
        <v>1074.57</v>
      </c>
      <c r="H149" s="5"/>
      <c r="I149" s="4" t="s">
        <v>226</v>
      </c>
      <c r="J149" s="33"/>
    </row>
    <row r="150" spans="1:10" ht="38.25">
      <c r="A150" s="10">
        <v>41</v>
      </c>
      <c r="B150" s="9" t="s">
        <v>54</v>
      </c>
      <c r="C150" s="3" t="s">
        <v>316</v>
      </c>
      <c r="D150" s="28" t="s">
        <v>55</v>
      </c>
      <c r="E150" s="29"/>
      <c r="F150" s="23">
        <v>6302.52</v>
      </c>
      <c r="G150" s="23">
        <f t="shared" si="4"/>
        <v>7499.9988</v>
      </c>
      <c r="H150" s="5"/>
      <c r="I150" s="4" t="s">
        <v>226</v>
      </c>
      <c r="J150" s="33"/>
    </row>
    <row r="151" spans="1:10" ht="25.5">
      <c r="A151" s="156">
        <v>42</v>
      </c>
      <c r="B151" s="162" t="s">
        <v>163</v>
      </c>
      <c r="C151" s="3" t="s">
        <v>316</v>
      </c>
      <c r="D151" s="28" t="s">
        <v>165</v>
      </c>
      <c r="E151" s="29"/>
      <c r="F151" s="23">
        <v>98739.49</v>
      </c>
      <c r="G151" s="23">
        <f t="shared" si="4"/>
        <v>117499.9931</v>
      </c>
      <c r="H151" s="5"/>
      <c r="I151" s="164" t="s">
        <v>166</v>
      </c>
      <c r="J151" s="33"/>
    </row>
    <row r="152" spans="1:10" ht="25.5">
      <c r="A152" s="158"/>
      <c r="B152" s="163"/>
      <c r="C152" s="3" t="s">
        <v>316</v>
      </c>
      <c r="D152" s="28" t="s">
        <v>164</v>
      </c>
      <c r="E152" s="29"/>
      <c r="F152" s="23">
        <v>50420.165</v>
      </c>
      <c r="G152" s="23">
        <f t="shared" si="4"/>
        <v>59999.99635</v>
      </c>
      <c r="H152" s="5"/>
      <c r="I152" s="165"/>
      <c r="J152" s="33"/>
    </row>
    <row r="153" spans="1:10" ht="25.5">
      <c r="A153" s="10">
        <v>43</v>
      </c>
      <c r="B153" s="9" t="s">
        <v>56</v>
      </c>
      <c r="C153" s="9" t="s">
        <v>43</v>
      </c>
      <c r="D153" s="28" t="s">
        <v>57</v>
      </c>
      <c r="E153" s="29"/>
      <c r="F153" s="23">
        <v>864</v>
      </c>
      <c r="G153" s="23">
        <f t="shared" si="4"/>
        <v>1028.1599999999999</v>
      </c>
      <c r="H153" s="5"/>
      <c r="I153" s="4" t="s">
        <v>226</v>
      </c>
      <c r="J153" s="33"/>
    </row>
    <row r="154" spans="1:10" ht="25.5">
      <c r="A154" s="10">
        <v>44</v>
      </c>
      <c r="B154" s="9" t="s">
        <v>58</v>
      </c>
      <c r="C154" s="9" t="s">
        <v>24</v>
      </c>
      <c r="D154" s="28" t="s">
        <v>59</v>
      </c>
      <c r="E154" s="29"/>
      <c r="F154" s="23">
        <v>24.73</v>
      </c>
      <c r="G154" s="23">
        <f t="shared" si="4"/>
        <v>29.4287</v>
      </c>
      <c r="H154" s="5"/>
      <c r="I154" s="4" t="s">
        <v>226</v>
      </c>
      <c r="J154" s="33"/>
    </row>
    <row r="155" spans="1:10" ht="25.5">
      <c r="A155" s="10">
        <v>45</v>
      </c>
      <c r="B155" s="9" t="s">
        <v>60</v>
      </c>
      <c r="C155" s="9" t="s">
        <v>62</v>
      </c>
      <c r="D155" s="28" t="s">
        <v>61</v>
      </c>
      <c r="E155" s="29"/>
      <c r="F155" s="23">
        <v>685.24</v>
      </c>
      <c r="G155" s="23">
        <f t="shared" si="4"/>
        <v>815.4356</v>
      </c>
      <c r="H155" s="5"/>
      <c r="I155" s="4" t="s">
        <v>226</v>
      </c>
      <c r="J155" s="33"/>
    </row>
    <row r="156" spans="1:10" ht="25.5">
      <c r="A156" s="10">
        <v>46</v>
      </c>
      <c r="B156" s="3" t="s">
        <v>323</v>
      </c>
      <c r="C156" s="9" t="s">
        <v>65</v>
      </c>
      <c r="D156" s="28" t="s">
        <v>64</v>
      </c>
      <c r="E156" s="29"/>
      <c r="F156" s="23">
        <v>234.3</v>
      </c>
      <c r="G156" s="23">
        <f t="shared" si="4"/>
        <v>278.817</v>
      </c>
      <c r="H156" s="5"/>
      <c r="I156" s="4" t="s">
        <v>226</v>
      </c>
      <c r="J156" s="33"/>
    </row>
    <row r="157" spans="1:10" ht="25.5">
      <c r="A157" s="10">
        <v>47</v>
      </c>
      <c r="B157" s="3" t="s">
        <v>323</v>
      </c>
      <c r="C157" s="9" t="s">
        <v>66</v>
      </c>
      <c r="D157" s="28" t="s">
        <v>64</v>
      </c>
      <c r="E157" s="29"/>
      <c r="F157" s="23">
        <v>1242.02</v>
      </c>
      <c r="G157" s="23">
        <f t="shared" si="4"/>
        <v>1478.0038</v>
      </c>
      <c r="H157" s="5"/>
      <c r="I157" s="4" t="s">
        <v>226</v>
      </c>
      <c r="J157" s="33"/>
    </row>
    <row r="158" spans="1:10" ht="25.5">
      <c r="A158" s="10">
        <v>48</v>
      </c>
      <c r="B158" s="9" t="s">
        <v>68</v>
      </c>
      <c r="C158" s="9" t="s">
        <v>62</v>
      </c>
      <c r="D158" s="28" t="s">
        <v>69</v>
      </c>
      <c r="E158" s="29"/>
      <c r="F158" s="23">
        <v>223.11</v>
      </c>
      <c r="G158" s="23">
        <f t="shared" si="4"/>
        <v>265.5009</v>
      </c>
      <c r="H158" s="5"/>
      <c r="I158" s="4" t="s">
        <v>226</v>
      </c>
      <c r="J158" s="33"/>
    </row>
    <row r="159" spans="1:10" ht="25.5">
      <c r="A159" s="10">
        <v>49</v>
      </c>
      <c r="B159" s="9" t="s">
        <v>70</v>
      </c>
      <c r="C159" s="9" t="s">
        <v>71</v>
      </c>
      <c r="D159" s="28" t="s">
        <v>169</v>
      </c>
      <c r="E159" s="29"/>
      <c r="F159" s="23">
        <v>42.015</v>
      </c>
      <c r="G159" s="23">
        <f t="shared" si="4"/>
        <v>49.99785</v>
      </c>
      <c r="H159" s="5"/>
      <c r="I159" s="4" t="s">
        <v>226</v>
      </c>
      <c r="J159" s="33"/>
    </row>
    <row r="160" spans="1:10" ht="25.5">
      <c r="A160" s="10">
        <v>50</v>
      </c>
      <c r="B160" s="9" t="s">
        <v>70</v>
      </c>
      <c r="C160" s="9" t="s">
        <v>71</v>
      </c>
      <c r="D160" s="28" t="s">
        <v>72</v>
      </c>
      <c r="E160" s="29"/>
      <c r="F160" s="23">
        <v>42.015</v>
      </c>
      <c r="G160" s="23">
        <f t="shared" si="4"/>
        <v>49.99785</v>
      </c>
      <c r="H160" s="5"/>
      <c r="I160" s="4" t="s">
        <v>226</v>
      </c>
      <c r="J160" s="33"/>
    </row>
    <row r="161" spans="1:10" ht="25.5">
      <c r="A161" s="10">
        <v>51</v>
      </c>
      <c r="B161" s="9" t="s">
        <v>170</v>
      </c>
      <c r="C161" s="9" t="s">
        <v>171</v>
      </c>
      <c r="D161" s="28" t="s">
        <v>172</v>
      </c>
      <c r="E161" s="29"/>
      <c r="F161" s="23">
        <v>500</v>
      </c>
      <c r="G161" s="23">
        <f t="shared" si="4"/>
        <v>595</v>
      </c>
      <c r="H161" s="5"/>
      <c r="I161" s="4" t="s">
        <v>226</v>
      </c>
      <c r="J161" s="33"/>
    </row>
    <row r="162" spans="1:10" ht="25.5">
      <c r="A162" s="10">
        <v>52</v>
      </c>
      <c r="B162" s="9" t="s">
        <v>75</v>
      </c>
      <c r="C162" s="9" t="s">
        <v>76</v>
      </c>
      <c r="D162" s="28" t="s">
        <v>78</v>
      </c>
      <c r="E162" s="29"/>
      <c r="F162" s="23">
        <v>107.22</v>
      </c>
      <c r="G162" s="23">
        <v>116.97</v>
      </c>
      <c r="H162" s="5"/>
      <c r="I162" s="4" t="s">
        <v>226</v>
      </c>
      <c r="J162" s="33"/>
    </row>
    <row r="163" spans="1:10" ht="25.5">
      <c r="A163" s="10">
        <v>53</v>
      </c>
      <c r="B163" s="9" t="s">
        <v>155</v>
      </c>
      <c r="C163" s="9" t="s">
        <v>50</v>
      </c>
      <c r="D163" s="28" t="s">
        <v>73</v>
      </c>
      <c r="E163" s="29"/>
      <c r="F163" s="23">
        <v>12603.21</v>
      </c>
      <c r="G163" s="23">
        <f t="shared" si="4"/>
        <v>14997.819899999999</v>
      </c>
      <c r="H163" s="5"/>
      <c r="I163" s="4" t="s">
        <v>226</v>
      </c>
      <c r="J163" s="33"/>
    </row>
    <row r="164" spans="1:10" ht="25.5">
      <c r="A164" s="10">
        <v>54</v>
      </c>
      <c r="B164" s="9" t="s">
        <v>155</v>
      </c>
      <c r="C164" s="9" t="s">
        <v>50</v>
      </c>
      <c r="D164" s="28" t="s">
        <v>74</v>
      </c>
      <c r="E164" s="29"/>
      <c r="F164" s="23">
        <v>2425.22</v>
      </c>
      <c r="G164" s="23">
        <f t="shared" si="4"/>
        <v>2886.0117999999998</v>
      </c>
      <c r="H164" s="5"/>
      <c r="I164" s="4" t="s">
        <v>226</v>
      </c>
      <c r="J164" s="33"/>
    </row>
    <row r="165" spans="1:10" ht="25.5">
      <c r="A165" s="10">
        <v>55</v>
      </c>
      <c r="B165" s="3" t="s">
        <v>80</v>
      </c>
      <c r="C165" s="3" t="s">
        <v>241</v>
      </c>
      <c r="D165" s="28" t="s">
        <v>79</v>
      </c>
      <c r="E165" s="29"/>
      <c r="F165" s="23">
        <v>49962.4</v>
      </c>
      <c r="G165" s="23">
        <f t="shared" si="4"/>
        <v>59455.256</v>
      </c>
      <c r="H165" s="5"/>
      <c r="I165" s="4" t="s">
        <v>226</v>
      </c>
      <c r="J165" s="33"/>
    </row>
    <row r="166" spans="1:10" ht="25.5">
      <c r="A166" s="10">
        <v>56</v>
      </c>
      <c r="B166" s="9" t="s">
        <v>86</v>
      </c>
      <c r="C166" s="9" t="s">
        <v>43</v>
      </c>
      <c r="D166" s="28" t="s">
        <v>87</v>
      </c>
      <c r="E166" s="29"/>
      <c r="F166" s="23">
        <v>215.04</v>
      </c>
      <c r="G166" s="23">
        <f t="shared" si="4"/>
        <v>255.89759999999998</v>
      </c>
      <c r="H166" s="5"/>
      <c r="I166" s="4" t="s">
        <v>226</v>
      </c>
      <c r="J166" s="33"/>
    </row>
    <row r="167" spans="1:10" ht="25.5">
      <c r="A167" s="10">
        <v>57</v>
      </c>
      <c r="B167" s="9" t="s">
        <v>96</v>
      </c>
      <c r="C167" s="9" t="s">
        <v>97</v>
      </c>
      <c r="D167" s="28" t="s">
        <v>98</v>
      </c>
      <c r="E167" s="29"/>
      <c r="F167" s="23">
        <v>1722.775</v>
      </c>
      <c r="G167" s="23">
        <f t="shared" si="4"/>
        <v>2050.10225</v>
      </c>
      <c r="H167" s="5"/>
      <c r="I167" s="4" t="s">
        <v>226</v>
      </c>
      <c r="J167" s="33"/>
    </row>
    <row r="168" spans="1:10" ht="25.5">
      <c r="A168" s="10">
        <v>58</v>
      </c>
      <c r="B168" s="9" t="s">
        <v>39</v>
      </c>
      <c r="C168" s="9" t="s">
        <v>100</v>
      </c>
      <c r="D168" s="28" t="s">
        <v>99</v>
      </c>
      <c r="E168" s="29"/>
      <c r="F168" s="23">
        <v>1675.93</v>
      </c>
      <c r="G168" s="23">
        <f t="shared" si="4"/>
        <v>1994.3567</v>
      </c>
      <c r="H168" s="5"/>
      <c r="I168" s="4" t="s">
        <v>226</v>
      </c>
      <c r="J168" s="33"/>
    </row>
    <row r="169" spans="1:10" ht="25.5">
      <c r="A169" s="10">
        <v>59</v>
      </c>
      <c r="B169" s="9" t="s">
        <v>102</v>
      </c>
      <c r="C169" s="9" t="s">
        <v>43</v>
      </c>
      <c r="D169" s="28" t="s">
        <v>101</v>
      </c>
      <c r="E169" s="29"/>
      <c r="F169" s="23">
        <v>2924.705</v>
      </c>
      <c r="G169" s="23">
        <f t="shared" si="4"/>
        <v>3480.39895</v>
      </c>
      <c r="H169" s="5"/>
      <c r="I169" s="4" t="s">
        <v>226</v>
      </c>
      <c r="J169" s="33"/>
    </row>
    <row r="170" spans="1:10" ht="25.5">
      <c r="A170" s="10">
        <v>60</v>
      </c>
      <c r="B170" s="9" t="s">
        <v>103</v>
      </c>
      <c r="C170" s="9" t="s">
        <v>43</v>
      </c>
      <c r="D170" s="28" t="s">
        <v>101</v>
      </c>
      <c r="E170" s="29"/>
      <c r="F170" s="23">
        <v>1339.5</v>
      </c>
      <c r="G170" s="23">
        <f t="shared" si="4"/>
        <v>1594.0049999999999</v>
      </c>
      <c r="H170" s="5"/>
      <c r="I170" s="4" t="s">
        <v>226</v>
      </c>
      <c r="J170" s="33"/>
    </row>
    <row r="171" spans="1:10" ht="25.5">
      <c r="A171" s="10">
        <v>61</v>
      </c>
      <c r="B171" s="9" t="s">
        <v>104</v>
      </c>
      <c r="C171" s="3" t="s">
        <v>241</v>
      </c>
      <c r="D171" s="28" t="s">
        <v>105</v>
      </c>
      <c r="E171" s="29"/>
      <c r="F171" s="23">
        <v>375</v>
      </c>
      <c r="G171" s="23">
        <f t="shared" si="4"/>
        <v>446.25</v>
      </c>
      <c r="H171" s="5"/>
      <c r="I171" s="4" t="s">
        <v>226</v>
      </c>
      <c r="J171" s="33"/>
    </row>
    <row r="172" spans="1:10" ht="25.5">
      <c r="A172" s="10">
        <v>62</v>
      </c>
      <c r="B172" s="9" t="s">
        <v>106</v>
      </c>
      <c r="C172" s="9" t="s">
        <v>107</v>
      </c>
      <c r="D172" s="28" t="s">
        <v>108</v>
      </c>
      <c r="E172" s="29"/>
      <c r="F172" s="23">
        <v>3327.73</v>
      </c>
      <c r="G172" s="23">
        <f>F172*1.19</f>
        <v>3959.9986999999996</v>
      </c>
      <c r="H172" s="5"/>
      <c r="I172" s="4" t="s">
        <v>226</v>
      </c>
      <c r="J172" s="33"/>
    </row>
    <row r="173" spans="1:10" ht="26.25" thickBot="1">
      <c r="A173" s="10">
        <v>63</v>
      </c>
      <c r="B173" s="34" t="s">
        <v>259</v>
      </c>
      <c r="C173" s="34" t="s">
        <v>50</v>
      </c>
      <c r="D173" s="35" t="s">
        <v>110</v>
      </c>
      <c r="E173" s="36"/>
      <c r="F173" s="37">
        <v>83935.04</v>
      </c>
      <c r="G173" s="37">
        <f>F173*1.19</f>
        <v>99882.69759999998</v>
      </c>
      <c r="H173" s="11"/>
      <c r="I173" s="38" t="s">
        <v>242</v>
      </c>
      <c r="J173" s="39"/>
    </row>
    <row r="174" spans="1:10" ht="12.75">
      <c r="A174" s="6"/>
      <c r="B174" s="40"/>
      <c r="C174" s="7"/>
      <c r="D174" s="41"/>
      <c r="E174" s="42"/>
      <c r="F174" s="43"/>
      <c r="G174" s="8"/>
      <c r="H174" s="8"/>
      <c r="I174" s="6"/>
      <c r="J174" s="44"/>
    </row>
    <row r="175" spans="1:10" ht="12.75">
      <c r="A175" s="6"/>
      <c r="B175" s="40"/>
      <c r="C175" s="7"/>
      <c r="D175" s="41"/>
      <c r="E175" s="42"/>
      <c r="F175" s="43"/>
      <c r="G175" s="8"/>
      <c r="H175" s="8"/>
      <c r="I175" s="6"/>
      <c r="J175" s="44"/>
    </row>
    <row r="176" spans="1:10" ht="12.75">
      <c r="A176" s="148"/>
      <c r="B176" s="148"/>
      <c r="C176" s="149"/>
      <c r="D176" s="46"/>
      <c r="E176" s="47"/>
      <c r="F176" s="48"/>
      <c r="G176" s="48"/>
      <c r="H176" s="48"/>
      <c r="I176" s="12"/>
      <c r="J176" s="12"/>
    </row>
    <row r="177" spans="1:10" ht="12.75">
      <c r="A177" s="49"/>
      <c r="B177" s="45"/>
      <c r="C177" s="50"/>
      <c r="D177" s="46" t="s">
        <v>147</v>
      </c>
      <c r="E177" s="47"/>
      <c r="F177" s="48"/>
      <c r="G177" s="48"/>
      <c r="H177" s="48"/>
      <c r="I177" s="12"/>
      <c r="J177" s="12"/>
    </row>
    <row r="178" spans="1:10" ht="12.75">
      <c r="A178" s="13"/>
      <c r="B178" s="45"/>
      <c r="C178" s="45" t="s">
        <v>235</v>
      </c>
      <c r="D178" s="51" t="s">
        <v>232</v>
      </c>
      <c r="E178" s="47"/>
      <c r="F178" s="48"/>
      <c r="G178" s="48"/>
      <c r="H178" s="48"/>
      <c r="I178" s="12"/>
      <c r="J178" s="12"/>
    </row>
    <row r="179" spans="1:10" ht="12.75">
      <c r="A179" s="13"/>
      <c r="B179" s="45"/>
      <c r="C179" s="45"/>
      <c r="D179" s="52"/>
      <c r="E179" s="47"/>
      <c r="F179" s="48"/>
      <c r="G179" s="48"/>
      <c r="H179" s="48"/>
      <c r="I179" s="12"/>
      <c r="J179" s="12"/>
    </row>
    <row r="180" spans="1:10" ht="12.75">
      <c r="A180" s="13"/>
      <c r="B180" s="45"/>
      <c r="C180" s="45"/>
      <c r="D180" s="46"/>
      <c r="E180" s="47"/>
      <c r="F180" s="48"/>
      <c r="G180" s="48"/>
      <c r="H180" s="48"/>
      <c r="I180" s="12"/>
      <c r="J180" s="12"/>
    </row>
    <row r="181" spans="1:10" ht="12.75">
      <c r="A181" s="13"/>
      <c r="B181" s="46"/>
      <c r="C181" s="47"/>
      <c r="D181" s="150" t="s">
        <v>148</v>
      </c>
      <c r="E181" s="150"/>
      <c r="F181" s="48"/>
      <c r="G181" s="48"/>
      <c r="H181" s="48"/>
      <c r="I181" s="12"/>
      <c r="J181" s="12"/>
    </row>
    <row r="182" spans="1:10" ht="12.75">
      <c r="A182" s="13"/>
      <c r="B182" s="52"/>
      <c r="C182" s="51"/>
      <c r="D182" s="151" t="s">
        <v>149</v>
      </c>
      <c r="E182" s="151"/>
      <c r="F182" s="53"/>
      <c r="G182" s="54"/>
      <c r="H182" s="14"/>
      <c r="I182" s="12"/>
      <c r="J182" s="12"/>
    </row>
    <row r="183" spans="1:10" ht="12.75">
      <c r="A183" s="13"/>
      <c r="B183" s="45"/>
      <c r="C183" s="55"/>
      <c r="D183" s="46"/>
      <c r="E183" s="47"/>
      <c r="F183" s="48"/>
      <c r="G183" s="14"/>
      <c r="H183" s="14"/>
      <c r="I183" s="12"/>
      <c r="J183" s="12"/>
    </row>
  </sheetData>
  <sheetProtection/>
  <mergeCells count="69">
    <mergeCell ref="F49:F51"/>
    <mergeCell ref="G49:G51"/>
    <mergeCell ref="H49:H51"/>
    <mergeCell ref="I49:I51"/>
    <mergeCell ref="A1:I1"/>
    <mergeCell ref="A4:J4"/>
    <mergeCell ref="A5:A7"/>
    <mergeCell ref="B5:B7"/>
    <mergeCell ref="C5:C7"/>
    <mergeCell ref="A9:A12"/>
    <mergeCell ref="B9:B12"/>
    <mergeCell ref="C9:C12"/>
    <mergeCell ref="A14:A17"/>
    <mergeCell ref="B14:B17"/>
    <mergeCell ref="C14:C17"/>
    <mergeCell ref="A19:A20"/>
    <mergeCell ref="B19:B20"/>
    <mergeCell ref="C19:C20"/>
    <mergeCell ref="A22:A25"/>
    <mergeCell ref="B22:B25"/>
    <mergeCell ref="C22:C25"/>
    <mergeCell ref="A27:A30"/>
    <mergeCell ref="B27:B30"/>
    <mergeCell ref="C27:C30"/>
    <mergeCell ref="A32:A33"/>
    <mergeCell ref="B32:B33"/>
    <mergeCell ref="C32:C33"/>
    <mergeCell ref="A35:A37"/>
    <mergeCell ref="C35:C37"/>
    <mergeCell ref="D35:D37"/>
    <mergeCell ref="A38:A40"/>
    <mergeCell ref="C38:C40"/>
    <mergeCell ref="D38:D40"/>
    <mergeCell ref="A41:A43"/>
    <mergeCell ref="C41:C43"/>
    <mergeCell ref="D41:D43"/>
    <mergeCell ref="I41:I43"/>
    <mergeCell ref="A44:A46"/>
    <mergeCell ref="C44:C46"/>
    <mergeCell ref="D44:D46"/>
    <mergeCell ref="A76:A77"/>
    <mergeCell ref="B76:B77"/>
    <mergeCell ref="C76:C77"/>
    <mergeCell ref="B49:B51"/>
    <mergeCell ref="A49:A51"/>
    <mergeCell ref="C49:C51"/>
    <mergeCell ref="A87:J87"/>
    <mergeCell ref="A88:A91"/>
    <mergeCell ref="B88:B91"/>
    <mergeCell ref="C88:C91"/>
    <mergeCell ref="A92:A97"/>
    <mergeCell ref="B92:B97"/>
    <mergeCell ref="C92:C97"/>
    <mergeCell ref="A98:A103"/>
    <mergeCell ref="B98:B103"/>
    <mergeCell ref="C98:C103"/>
    <mergeCell ref="A105:A107"/>
    <mergeCell ref="B105:B107"/>
    <mergeCell ref="C105:C107"/>
    <mergeCell ref="A176:C176"/>
    <mergeCell ref="D181:E181"/>
    <mergeCell ref="D182:E182"/>
    <mergeCell ref="A108:J108"/>
    <mergeCell ref="A124:A126"/>
    <mergeCell ref="B124:B126"/>
    <mergeCell ref="C124:C126"/>
    <mergeCell ref="A151:A152"/>
    <mergeCell ref="B151:B152"/>
    <mergeCell ref="I151:I15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47"/>
  <sheetViews>
    <sheetView tabSelected="1" zoomScale="75" zoomScaleNormal="75" zoomScalePageLayoutView="0" workbookViewId="0" topLeftCell="A1">
      <selection activeCell="C4" sqref="C4:C5"/>
    </sheetView>
  </sheetViews>
  <sheetFormatPr defaultColWidth="9.140625" defaultRowHeight="12.75"/>
  <cols>
    <col min="1" max="1" width="15.8515625" style="12" customWidth="1"/>
    <col min="2" max="2" width="5.8515625" style="13" customWidth="1"/>
    <col min="3" max="3" width="68.7109375" style="13" customWidth="1"/>
    <col min="4" max="4" width="20.8515625" style="13" customWidth="1"/>
    <col min="5" max="5" width="31.28125" style="63" customWidth="1"/>
    <col min="6" max="6" width="3.57421875" style="12" customWidth="1"/>
    <col min="7" max="7" width="15.140625" style="66" bestFit="1" customWidth="1"/>
    <col min="8" max="8" width="43.7109375" style="12" customWidth="1"/>
    <col min="9" max="9" width="9.140625" style="12" customWidth="1"/>
    <col min="10" max="10" width="1.57421875" style="12" customWidth="1"/>
    <col min="11" max="11" width="18.28125" style="12" customWidth="1"/>
    <col min="12" max="16384" width="9.140625" style="12" customWidth="1"/>
  </cols>
  <sheetData>
    <row r="1" spans="2:5" ht="18.75">
      <c r="B1" s="216" t="s">
        <v>346</v>
      </c>
      <c r="C1" s="216"/>
      <c r="D1" s="216"/>
      <c r="E1" s="216"/>
    </row>
    <row r="2" spans="2:5" ht="15">
      <c r="B2" s="64"/>
      <c r="C2" s="64"/>
      <c r="D2" s="64"/>
      <c r="E2" s="65"/>
    </row>
    <row r="3" spans="2:5" ht="15">
      <c r="B3" s="64"/>
      <c r="C3" s="64"/>
      <c r="D3" s="64"/>
      <c r="E3" s="65"/>
    </row>
    <row r="4" spans="2:5" ht="12.75" customHeight="1">
      <c r="B4" s="204" t="s">
        <v>214</v>
      </c>
      <c r="C4" s="217" t="s">
        <v>344</v>
      </c>
      <c r="D4" s="217" t="s">
        <v>208</v>
      </c>
      <c r="E4" s="211" t="s">
        <v>345</v>
      </c>
    </row>
    <row r="5" spans="2:5" ht="76.5" customHeight="1">
      <c r="B5" s="204"/>
      <c r="C5" s="217"/>
      <c r="D5" s="217"/>
      <c r="E5" s="212"/>
    </row>
    <row r="6" spans="2:5" ht="18">
      <c r="B6" s="78">
        <v>0</v>
      </c>
      <c r="C6" s="78">
        <v>1</v>
      </c>
      <c r="D6" s="78">
        <v>3</v>
      </c>
      <c r="E6" s="78">
        <v>4</v>
      </c>
    </row>
    <row r="7" spans="2:6" ht="15" customHeight="1">
      <c r="B7" s="196">
        <v>1</v>
      </c>
      <c r="C7" s="201" t="s">
        <v>1729</v>
      </c>
      <c r="D7" s="196" t="s">
        <v>343</v>
      </c>
      <c r="E7" s="199">
        <v>221095.49</v>
      </c>
      <c r="F7" s="224"/>
    </row>
    <row r="8" spans="2:6" ht="12.75" customHeight="1">
      <c r="B8" s="196"/>
      <c r="C8" s="201"/>
      <c r="D8" s="202"/>
      <c r="E8" s="199"/>
      <c r="F8" s="224"/>
    </row>
    <row r="9" spans="2:6" ht="15" customHeight="1" hidden="1">
      <c r="B9" s="196"/>
      <c r="C9" s="201"/>
      <c r="D9" s="202"/>
      <c r="E9" s="202"/>
      <c r="F9" s="224"/>
    </row>
    <row r="10" spans="2:6" ht="0.75" customHeight="1" hidden="1">
      <c r="B10" s="196"/>
      <c r="C10" s="201"/>
      <c r="D10" s="202"/>
      <c r="E10" s="202"/>
      <c r="F10" s="224"/>
    </row>
    <row r="11" spans="2:6" ht="1.5" customHeight="1" hidden="1">
      <c r="B11" s="196"/>
      <c r="C11" s="201"/>
      <c r="D11" s="202"/>
      <c r="E11" s="202"/>
      <c r="F11" s="224"/>
    </row>
    <row r="12" spans="2:6" ht="15" customHeight="1" hidden="1">
      <c r="B12" s="196"/>
      <c r="C12" s="201"/>
      <c r="D12" s="202"/>
      <c r="E12" s="202"/>
      <c r="F12" s="224"/>
    </row>
    <row r="13" spans="2:6" ht="3.75" customHeight="1" hidden="1">
      <c r="B13" s="196"/>
      <c r="C13" s="201"/>
      <c r="D13" s="202"/>
      <c r="E13" s="202"/>
      <c r="F13" s="224"/>
    </row>
    <row r="14" spans="2:6" ht="15" customHeight="1" hidden="1">
      <c r="B14" s="196"/>
      <c r="C14" s="201"/>
      <c r="D14" s="202"/>
      <c r="E14" s="202"/>
      <c r="F14" s="224"/>
    </row>
    <row r="15" spans="2:6" ht="15" customHeight="1" hidden="1">
      <c r="B15" s="196"/>
      <c r="C15" s="201"/>
      <c r="D15" s="202"/>
      <c r="E15" s="202"/>
      <c r="F15" s="224"/>
    </row>
    <row r="16" spans="2:6" ht="15" customHeight="1" hidden="1">
      <c r="B16" s="196"/>
      <c r="C16" s="201"/>
      <c r="D16" s="202"/>
      <c r="E16" s="202"/>
      <c r="F16" s="224"/>
    </row>
    <row r="17" spans="2:6" ht="15" customHeight="1" hidden="1">
      <c r="B17" s="196"/>
      <c r="C17" s="201"/>
      <c r="D17" s="202"/>
      <c r="E17" s="202"/>
      <c r="F17" s="224"/>
    </row>
    <row r="18" spans="2:7" ht="15" customHeight="1" hidden="1">
      <c r="B18" s="196"/>
      <c r="C18" s="201"/>
      <c r="D18" s="202"/>
      <c r="E18" s="202"/>
      <c r="F18" s="224"/>
      <c r="G18" s="66">
        <f>E7+E9+E10+E11+E12</f>
        <v>221095.49</v>
      </c>
    </row>
    <row r="19" spans="2:6" ht="15" customHeight="1">
      <c r="B19" s="196">
        <v>2</v>
      </c>
      <c r="C19" s="201" t="s">
        <v>244</v>
      </c>
      <c r="D19" s="196" t="s">
        <v>343</v>
      </c>
      <c r="E19" s="213" t="s">
        <v>1697</v>
      </c>
      <c r="F19" s="224"/>
    </row>
    <row r="20" spans="2:6" ht="12.75" customHeight="1">
      <c r="B20" s="196"/>
      <c r="C20" s="201"/>
      <c r="D20" s="196"/>
      <c r="E20" s="214"/>
      <c r="F20" s="224"/>
    </row>
    <row r="21" spans="2:6" ht="13.5" customHeight="1" hidden="1">
      <c r="B21" s="196"/>
      <c r="C21" s="201"/>
      <c r="D21" s="196"/>
      <c r="E21" s="214"/>
      <c r="F21" s="224"/>
    </row>
    <row r="22" spans="2:6" ht="9.75" customHeight="1" hidden="1">
      <c r="B22" s="196"/>
      <c r="C22" s="201"/>
      <c r="D22" s="196"/>
      <c r="E22" s="214"/>
      <c r="F22" s="224"/>
    </row>
    <row r="23" spans="2:6" ht="12" customHeight="1" hidden="1">
      <c r="B23" s="196"/>
      <c r="C23" s="201"/>
      <c r="D23" s="196"/>
      <c r="E23" s="214"/>
      <c r="F23" s="224"/>
    </row>
    <row r="24" spans="2:6" ht="15" customHeight="1" hidden="1">
      <c r="B24" s="196"/>
      <c r="C24" s="201"/>
      <c r="D24" s="196"/>
      <c r="E24" s="214"/>
      <c r="F24" s="224"/>
    </row>
    <row r="25" spans="2:6" ht="15" customHeight="1" hidden="1">
      <c r="B25" s="196"/>
      <c r="C25" s="201"/>
      <c r="D25" s="196"/>
      <c r="E25" s="214"/>
      <c r="F25" s="224"/>
    </row>
    <row r="26" spans="2:6" ht="15" customHeight="1" hidden="1">
      <c r="B26" s="196"/>
      <c r="C26" s="201"/>
      <c r="D26" s="196"/>
      <c r="E26" s="214"/>
      <c r="F26" s="224"/>
    </row>
    <row r="27" spans="2:6" ht="15" customHeight="1" hidden="1">
      <c r="B27" s="196"/>
      <c r="C27" s="201"/>
      <c r="D27" s="196"/>
      <c r="E27" s="214"/>
      <c r="F27" s="224"/>
    </row>
    <row r="28" spans="2:7" ht="15" customHeight="1" hidden="1">
      <c r="B28" s="196"/>
      <c r="C28" s="201"/>
      <c r="D28" s="196"/>
      <c r="E28" s="214"/>
      <c r="F28" s="224"/>
      <c r="G28" s="66">
        <v>530138.78</v>
      </c>
    </row>
    <row r="29" spans="2:6" ht="15" customHeight="1" hidden="1">
      <c r="B29" s="196"/>
      <c r="C29" s="201"/>
      <c r="D29" s="196"/>
      <c r="E29" s="214"/>
      <c r="F29" s="224"/>
    </row>
    <row r="30" spans="2:6" ht="15" customHeight="1" hidden="1">
      <c r="B30" s="196"/>
      <c r="C30" s="201"/>
      <c r="D30" s="196"/>
      <c r="E30" s="215"/>
      <c r="F30" s="224"/>
    </row>
    <row r="31" spans="2:6" ht="15" customHeight="1">
      <c r="B31" s="196">
        <v>3</v>
      </c>
      <c r="C31" s="201" t="s">
        <v>245</v>
      </c>
      <c r="D31" s="196" t="s">
        <v>343</v>
      </c>
      <c r="E31" s="199">
        <v>109050.07</v>
      </c>
      <c r="F31" s="224"/>
    </row>
    <row r="32" spans="2:6" ht="15" customHeight="1">
      <c r="B32" s="196"/>
      <c r="C32" s="201"/>
      <c r="D32" s="196"/>
      <c r="E32" s="199"/>
      <c r="F32" s="224"/>
    </row>
    <row r="33" spans="2:6" ht="1.5" customHeight="1">
      <c r="B33" s="196"/>
      <c r="C33" s="201"/>
      <c r="D33" s="196"/>
      <c r="E33" s="197"/>
      <c r="F33" s="224"/>
    </row>
    <row r="34" spans="2:6" ht="9" customHeight="1" hidden="1">
      <c r="B34" s="196"/>
      <c r="C34" s="201"/>
      <c r="D34" s="196"/>
      <c r="E34" s="197"/>
      <c r="F34" s="224"/>
    </row>
    <row r="35" spans="2:6" ht="15" customHeight="1" hidden="1">
      <c r="B35" s="196"/>
      <c r="C35" s="201"/>
      <c r="D35" s="196"/>
      <c r="E35" s="197"/>
      <c r="F35" s="224"/>
    </row>
    <row r="36" spans="2:6" ht="15" customHeight="1" hidden="1">
      <c r="B36" s="196"/>
      <c r="C36" s="201"/>
      <c r="D36" s="196"/>
      <c r="E36" s="197"/>
      <c r="F36" s="224"/>
    </row>
    <row r="37" spans="2:6" ht="15" customHeight="1" hidden="1">
      <c r="B37" s="196"/>
      <c r="C37" s="201"/>
      <c r="D37" s="196"/>
      <c r="E37" s="197"/>
      <c r="F37" s="224"/>
    </row>
    <row r="38" spans="2:6" ht="15" customHeight="1" hidden="1">
      <c r="B38" s="196"/>
      <c r="C38" s="201"/>
      <c r="D38" s="196"/>
      <c r="E38" s="197"/>
      <c r="F38" s="224"/>
    </row>
    <row r="39" spans="2:6" ht="15" customHeight="1" hidden="1">
      <c r="B39" s="196"/>
      <c r="C39" s="201"/>
      <c r="D39" s="196"/>
      <c r="E39" s="197"/>
      <c r="F39" s="224"/>
    </row>
    <row r="40" spans="2:7" ht="15" customHeight="1" hidden="1">
      <c r="B40" s="196"/>
      <c r="C40" s="201"/>
      <c r="D40" s="196"/>
      <c r="E40" s="197"/>
      <c r="F40" s="224"/>
      <c r="G40" s="66">
        <v>83085.89</v>
      </c>
    </row>
    <row r="41" spans="2:6" ht="15" customHeight="1" hidden="1">
      <c r="B41" s="196"/>
      <c r="C41" s="201"/>
      <c r="D41" s="196"/>
      <c r="E41" s="197"/>
      <c r="F41" s="224"/>
    </row>
    <row r="42" spans="2:6" ht="15" customHeight="1" hidden="1">
      <c r="B42" s="196"/>
      <c r="C42" s="201"/>
      <c r="D42" s="196"/>
      <c r="E42" s="197"/>
      <c r="F42" s="224"/>
    </row>
    <row r="43" spans="2:6" ht="15" customHeight="1">
      <c r="B43" s="196">
        <v>4</v>
      </c>
      <c r="C43" s="201" t="s">
        <v>1730</v>
      </c>
      <c r="D43" s="196" t="s">
        <v>343</v>
      </c>
      <c r="E43" s="199">
        <v>8400</v>
      </c>
      <c r="F43" s="224"/>
    </row>
    <row r="44" spans="2:6" ht="15" customHeight="1">
      <c r="B44" s="196"/>
      <c r="C44" s="201"/>
      <c r="D44" s="196"/>
      <c r="E44" s="199"/>
      <c r="F44" s="224"/>
    </row>
    <row r="45" spans="2:6" ht="15" customHeight="1" hidden="1">
      <c r="B45" s="196"/>
      <c r="C45" s="201"/>
      <c r="D45" s="196"/>
      <c r="E45" s="197"/>
      <c r="F45" s="224"/>
    </row>
    <row r="46" spans="2:6" ht="15" customHeight="1" hidden="1">
      <c r="B46" s="196"/>
      <c r="C46" s="201"/>
      <c r="D46" s="196"/>
      <c r="E46" s="197"/>
      <c r="F46" s="224"/>
    </row>
    <row r="47" spans="2:6" ht="3" customHeight="1" hidden="1">
      <c r="B47" s="196"/>
      <c r="C47" s="201"/>
      <c r="D47" s="196"/>
      <c r="E47" s="197"/>
      <c r="F47" s="224"/>
    </row>
    <row r="48" spans="2:6" ht="15" customHeight="1" hidden="1">
      <c r="B48" s="196"/>
      <c r="C48" s="201"/>
      <c r="D48" s="196"/>
      <c r="E48" s="197"/>
      <c r="F48" s="224"/>
    </row>
    <row r="49" spans="2:6" ht="15" customHeight="1" hidden="1">
      <c r="B49" s="196"/>
      <c r="C49" s="201"/>
      <c r="D49" s="196"/>
      <c r="E49" s="197"/>
      <c r="F49" s="224"/>
    </row>
    <row r="50" spans="2:6" ht="15" customHeight="1" hidden="1">
      <c r="B50" s="196"/>
      <c r="C50" s="201"/>
      <c r="D50" s="196"/>
      <c r="E50" s="197"/>
      <c r="F50" s="224"/>
    </row>
    <row r="51" spans="2:6" ht="15" customHeight="1" hidden="1">
      <c r="B51" s="196"/>
      <c r="C51" s="201"/>
      <c r="D51" s="196"/>
      <c r="E51" s="197"/>
      <c r="F51" s="224"/>
    </row>
    <row r="52" spans="2:6" ht="15" customHeight="1" hidden="1">
      <c r="B52" s="196"/>
      <c r="C52" s="201"/>
      <c r="D52" s="196"/>
      <c r="E52" s="197"/>
      <c r="F52" s="224"/>
    </row>
    <row r="53" spans="2:6" ht="15" customHeight="1" hidden="1">
      <c r="B53" s="196"/>
      <c r="C53" s="201"/>
      <c r="D53" s="196"/>
      <c r="E53" s="197"/>
      <c r="F53" s="224"/>
    </row>
    <row r="54" spans="2:7" ht="15" customHeight="1" hidden="1">
      <c r="B54" s="196"/>
      <c r="C54" s="201"/>
      <c r="D54" s="196"/>
      <c r="E54" s="197"/>
      <c r="F54" s="224"/>
      <c r="G54" s="66">
        <f>E43+E45</f>
        <v>8400</v>
      </c>
    </row>
    <row r="55" spans="2:6" ht="12.75" customHeight="1">
      <c r="B55" s="196">
        <v>5</v>
      </c>
      <c r="C55" s="201" t="s">
        <v>213</v>
      </c>
      <c r="D55" s="196" t="s">
        <v>343</v>
      </c>
      <c r="E55" s="199">
        <v>96971</v>
      </c>
      <c r="F55" s="224"/>
    </row>
    <row r="56" spans="2:6" ht="15" customHeight="1">
      <c r="B56" s="196"/>
      <c r="C56" s="201"/>
      <c r="D56" s="196"/>
      <c r="E56" s="197"/>
      <c r="F56" s="224"/>
    </row>
    <row r="57" spans="2:6" ht="1.5" customHeight="1">
      <c r="B57" s="196"/>
      <c r="C57" s="201"/>
      <c r="D57" s="196"/>
      <c r="E57" s="197"/>
      <c r="F57" s="224"/>
    </row>
    <row r="58" spans="2:6" ht="1.5" customHeight="1" hidden="1">
      <c r="B58" s="196"/>
      <c r="C58" s="201"/>
      <c r="D58" s="196"/>
      <c r="E58" s="197"/>
      <c r="F58" s="224"/>
    </row>
    <row r="59" spans="2:6" ht="0.75" customHeight="1" hidden="1">
      <c r="B59" s="196"/>
      <c r="C59" s="201"/>
      <c r="D59" s="196"/>
      <c r="E59" s="197"/>
      <c r="F59" s="224"/>
    </row>
    <row r="60" spans="2:6" ht="15" customHeight="1" hidden="1">
      <c r="B60" s="196"/>
      <c r="C60" s="201"/>
      <c r="D60" s="196"/>
      <c r="E60" s="197"/>
      <c r="F60" s="224"/>
    </row>
    <row r="61" spans="2:6" ht="15" customHeight="1" hidden="1">
      <c r="B61" s="196"/>
      <c r="C61" s="201"/>
      <c r="D61" s="196"/>
      <c r="E61" s="197"/>
      <c r="F61" s="224"/>
    </row>
    <row r="62" spans="2:6" ht="15" customHeight="1" hidden="1">
      <c r="B62" s="196"/>
      <c r="C62" s="201"/>
      <c r="D62" s="196"/>
      <c r="E62" s="197"/>
      <c r="F62" s="224"/>
    </row>
    <row r="63" spans="2:6" ht="15" customHeight="1" hidden="1">
      <c r="B63" s="196"/>
      <c r="C63" s="201"/>
      <c r="D63" s="196"/>
      <c r="E63" s="197"/>
      <c r="F63" s="224"/>
    </row>
    <row r="64" spans="2:6" ht="15" customHeight="1" hidden="1">
      <c r="B64" s="196"/>
      <c r="C64" s="201"/>
      <c r="D64" s="196"/>
      <c r="E64" s="197"/>
      <c r="F64" s="224"/>
    </row>
    <row r="65" spans="2:6" ht="15" customHeight="1" hidden="1">
      <c r="B65" s="196"/>
      <c r="C65" s="201"/>
      <c r="D65" s="196"/>
      <c r="E65" s="197"/>
      <c r="F65" s="224"/>
    </row>
    <row r="66" spans="2:6" ht="15" customHeight="1" hidden="1">
      <c r="B66" s="196"/>
      <c r="C66" s="201"/>
      <c r="D66" s="196"/>
      <c r="E66" s="197"/>
      <c r="F66" s="224"/>
    </row>
    <row r="67" spans="2:6" ht="15" customHeight="1" hidden="1">
      <c r="B67" s="196"/>
      <c r="C67" s="201"/>
      <c r="D67" s="196"/>
      <c r="E67" s="197"/>
      <c r="F67" s="224"/>
    </row>
    <row r="68" spans="2:6" ht="15" customHeight="1" hidden="1">
      <c r="B68" s="196"/>
      <c r="C68" s="201"/>
      <c r="D68" s="196"/>
      <c r="E68" s="197"/>
      <c r="F68" s="224"/>
    </row>
    <row r="69" spans="2:6" ht="15" customHeight="1" hidden="1">
      <c r="B69" s="196"/>
      <c r="C69" s="201"/>
      <c r="D69" s="196"/>
      <c r="E69" s="197"/>
      <c r="F69" s="224"/>
    </row>
    <row r="70" spans="2:6" ht="15" customHeight="1" hidden="1">
      <c r="B70" s="196"/>
      <c r="C70" s="201"/>
      <c r="D70" s="196"/>
      <c r="E70" s="197"/>
      <c r="F70" s="224"/>
    </row>
    <row r="71" spans="2:6" ht="15" customHeight="1" hidden="1">
      <c r="B71" s="196"/>
      <c r="C71" s="201"/>
      <c r="D71" s="196"/>
      <c r="E71" s="197"/>
      <c r="F71" s="224"/>
    </row>
    <row r="72" spans="2:6" ht="15" customHeight="1" hidden="1">
      <c r="B72" s="196"/>
      <c r="C72" s="201"/>
      <c r="D72" s="196"/>
      <c r="E72" s="197"/>
      <c r="F72" s="224"/>
    </row>
    <row r="73" spans="2:6" ht="15" customHeight="1" hidden="1">
      <c r="B73" s="196"/>
      <c r="C73" s="201"/>
      <c r="D73" s="196"/>
      <c r="E73" s="197"/>
      <c r="F73" s="224"/>
    </row>
    <row r="74" spans="2:7" ht="15" customHeight="1" hidden="1">
      <c r="B74" s="196"/>
      <c r="C74" s="201"/>
      <c r="D74" s="196"/>
      <c r="E74" s="197"/>
      <c r="F74" s="224"/>
      <c r="G74" s="66">
        <v>70090.96</v>
      </c>
    </row>
    <row r="75" spans="2:7" ht="15" customHeight="1" hidden="1">
      <c r="B75" s="196"/>
      <c r="C75" s="201"/>
      <c r="D75" s="196"/>
      <c r="E75" s="197"/>
      <c r="F75" s="224"/>
      <c r="G75" s="66">
        <f>E55+E56+E57+E59+E75</f>
        <v>96971</v>
      </c>
    </row>
    <row r="76" spans="2:6" ht="15" customHeight="1" hidden="1">
      <c r="B76" s="196"/>
      <c r="C76" s="201"/>
      <c r="D76" s="196"/>
      <c r="E76" s="197"/>
      <c r="F76" s="224"/>
    </row>
    <row r="77" spans="2:6" ht="15" customHeight="1" hidden="1">
      <c r="B77" s="196"/>
      <c r="C77" s="201"/>
      <c r="D77" s="196"/>
      <c r="E77" s="197"/>
      <c r="F77" s="224"/>
    </row>
    <row r="78" spans="2:7" ht="15" customHeight="1" hidden="1">
      <c r="B78" s="196"/>
      <c r="C78" s="201"/>
      <c r="D78" s="196"/>
      <c r="E78" s="197"/>
      <c r="F78" s="224"/>
      <c r="G78" s="66">
        <f>E55+E56+E57+E59+E75</f>
        <v>96971</v>
      </c>
    </row>
    <row r="79" spans="2:6" ht="15" customHeight="1">
      <c r="B79" s="196"/>
      <c r="C79" s="201" t="s">
        <v>255</v>
      </c>
      <c r="D79" s="196" t="s">
        <v>343</v>
      </c>
      <c r="E79" s="199">
        <v>27528</v>
      </c>
      <c r="F79" s="224"/>
    </row>
    <row r="80" spans="2:6" ht="7.5" customHeight="1">
      <c r="B80" s="196"/>
      <c r="C80" s="201"/>
      <c r="D80" s="196"/>
      <c r="E80" s="199"/>
      <c r="F80" s="224"/>
    </row>
    <row r="81" spans="2:6" ht="3" customHeight="1" hidden="1">
      <c r="B81" s="196"/>
      <c r="C81" s="201"/>
      <c r="D81" s="196"/>
      <c r="E81" s="197"/>
      <c r="F81" s="224"/>
    </row>
    <row r="82" spans="2:6" ht="12" customHeight="1" hidden="1">
      <c r="B82" s="196"/>
      <c r="C82" s="201"/>
      <c r="D82" s="196"/>
      <c r="E82" s="197"/>
      <c r="F82" s="224"/>
    </row>
    <row r="83" spans="2:6" ht="15" customHeight="1" hidden="1">
      <c r="B83" s="196"/>
      <c r="C83" s="201"/>
      <c r="D83" s="196"/>
      <c r="E83" s="197"/>
      <c r="F83" s="224"/>
    </row>
    <row r="84" spans="2:6" ht="15" customHeight="1" hidden="1">
      <c r="B84" s="196"/>
      <c r="C84" s="201"/>
      <c r="D84" s="196"/>
      <c r="E84" s="197"/>
      <c r="F84" s="224"/>
    </row>
    <row r="85" spans="2:6" ht="15" customHeight="1" hidden="1">
      <c r="B85" s="196"/>
      <c r="C85" s="201"/>
      <c r="D85" s="196"/>
      <c r="E85" s="197"/>
      <c r="F85" s="224"/>
    </row>
    <row r="86" spans="2:6" ht="15" customHeight="1" hidden="1">
      <c r="B86" s="196"/>
      <c r="C86" s="201"/>
      <c r="D86" s="196"/>
      <c r="E86" s="197"/>
      <c r="F86" s="224"/>
    </row>
    <row r="87" spans="2:6" ht="15" customHeight="1" hidden="1">
      <c r="B87" s="196"/>
      <c r="C87" s="201"/>
      <c r="D87" s="196"/>
      <c r="E87" s="197"/>
      <c r="F87" s="224"/>
    </row>
    <row r="88" spans="2:6" ht="15" customHeight="1" hidden="1">
      <c r="B88" s="196"/>
      <c r="C88" s="201"/>
      <c r="D88" s="196"/>
      <c r="E88" s="197"/>
      <c r="F88" s="224"/>
    </row>
    <row r="89" spans="2:7" ht="15" customHeight="1" hidden="1">
      <c r="B89" s="196"/>
      <c r="C89" s="201"/>
      <c r="D89" s="196"/>
      <c r="E89" s="197"/>
      <c r="F89" s="224"/>
      <c r="G89" s="66">
        <v>29842.08</v>
      </c>
    </row>
    <row r="90" spans="2:7" ht="27.75" customHeight="1" hidden="1">
      <c r="B90" s="196"/>
      <c r="C90" s="201"/>
      <c r="D90" s="196"/>
      <c r="E90" s="197"/>
      <c r="F90" s="224"/>
      <c r="G90" s="66">
        <f>E79+E81+E89</f>
        <v>27528</v>
      </c>
    </row>
    <row r="91" spans="2:6" ht="15" customHeight="1">
      <c r="B91" s="196">
        <v>6</v>
      </c>
      <c r="C91" s="201" t="s">
        <v>1731</v>
      </c>
      <c r="D91" s="196" t="s">
        <v>343</v>
      </c>
      <c r="E91" s="199">
        <v>120000</v>
      </c>
      <c r="F91" s="224"/>
    </row>
    <row r="92" spans="2:6" ht="15" customHeight="1">
      <c r="B92" s="196"/>
      <c r="C92" s="201"/>
      <c r="D92" s="196"/>
      <c r="E92" s="199"/>
      <c r="F92" s="224"/>
    </row>
    <row r="93" spans="2:6" ht="10.5" customHeight="1">
      <c r="B93" s="196"/>
      <c r="C93" s="201"/>
      <c r="D93" s="196"/>
      <c r="E93" s="197"/>
      <c r="F93" s="224"/>
    </row>
    <row r="94" spans="2:6" ht="6.75" customHeight="1" hidden="1">
      <c r="B94" s="196"/>
      <c r="C94" s="201"/>
      <c r="D94" s="196"/>
      <c r="E94" s="197"/>
      <c r="F94" s="224"/>
    </row>
    <row r="95" spans="2:6" ht="7.5" customHeight="1" hidden="1">
      <c r="B95" s="196"/>
      <c r="C95" s="201"/>
      <c r="D95" s="196"/>
      <c r="E95" s="197"/>
      <c r="F95" s="225"/>
    </row>
    <row r="96" spans="2:6" ht="15" customHeight="1" hidden="1">
      <c r="B96" s="196"/>
      <c r="C96" s="201"/>
      <c r="D96" s="196"/>
      <c r="E96" s="197"/>
      <c r="F96" s="224"/>
    </row>
    <row r="97" spans="2:6" ht="15" customHeight="1" hidden="1">
      <c r="B97" s="196"/>
      <c r="C97" s="201"/>
      <c r="D97" s="196"/>
      <c r="E97" s="197"/>
      <c r="F97" s="224"/>
    </row>
    <row r="98" spans="2:7" ht="15" customHeight="1" hidden="1">
      <c r="B98" s="196"/>
      <c r="C98" s="201"/>
      <c r="D98" s="196"/>
      <c r="E98" s="197"/>
      <c r="F98" s="224"/>
      <c r="G98" s="66">
        <v>32728.53</v>
      </c>
    </row>
    <row r="99" spans="2:7" ht="15" customHeight="1" hidden="1">
      <c r="B99" s="196"/>
      <c r="C99" s="201"/>
      <c r="D99" s="196"/>
      <c r="E99" s="197"/>
      <c r="F99" s="224"/>
      <c r="G99" s="66">
        <f>E91+E93+E94</f>
        <v>120000</v>
      </c>
    </row>
    <row r="100" spans="2:6" ht="2.25" customHeight="1" hidden="1">
      <c r="B100" s="196"/>
      <c r="C100" s="201"/>
      <c r="D100" s="196"/>
      <c r="E100" s="197"/>
      <c r="F100" s="224"/>
    </row>
    <row r="101" spans="2:6" ht="15" customHeight="1" hidden="1">
      <c r="B101" s="196"/>
      <c r="C101" s="201"/>
      <c r="D101" s="196"/>
      <c r="E101" s="197"/>
      <c r="F101" s="224"/>
    </row>
    <row r="102" spans="2:6" ht="15" customHeight="1" hidden="1">
      <c r="B102" s="196"/>
      <c r="C102" s="201"/>
      <c r="D102" s="196"/>
      <c r="E102" s="197"/>
      <c r="F102" s="224"/>
    </row>
    <row r="103" spans="2:7" ht="15" customHeight="1" hidden="1">
      <c r="B103" s="196"/>
      <c r="C103" s="201"/>
      <c r="D103" s="196"/>
      <c r="E103" s="197"/>
      <c r="F103" s="224"/>
      <c r="G103" s="66">
        <f>E91+E93+E94</f>
        <v>120000</v>
      </c>
    </row>
    <row r="104" spans="2:7" s="60" customFormat="1" ht="15" customHeight="1">
      <c r="B104" s="200">
        <v>7</v>
      </c>
      <c r="C104" s="218" t="s">
        <v>1732</v>
      </c>
      <c r="D104" s="200" t="s">
        <v>247</v>
      </c>
      <c r="E104" s="199">
        <v>48171.6</v>
      </c>
      <c r="F104" s="224"/>
      <c r="G104" s="67"/>
    </row>
    <row r="105" spans="2:7" s="60" customFormat="1" ht="12.75" customHeight="1">
      <c r="B105" s="200"/>
      <c r="C105" s="218"/>
      <c r="D105" s="196"/>
      <c r="E105" s="199"/>
      <c r="F105" s="224"/>
      <c r="G105" s="67"/>
    </row>
    <row r="106" spans="2:7" s="60" customFormat="1" ht="15" customHeight="1" hidden="1">
      <c r="B106" s="200"/>
      <c r="C106" s="218"/>
      <c r="D106" s="196"/>
      <c r="E106" s="197"/>
      <c r="F106" s="224"/>
      <c r="G106" s="67"/>
    </row>
    <row r="107" spans="2:7" s="60" customFormat="1" ht="15" customHeight="1" hidden="1">
      <c r="B107" s="200"/>
      <c r="C107" s="218"/>
      <c r="D107" s="196"/>
      <c r="E107" s="197"/>
      <c r="F107" s="224"/>
      <c r="G107" s="67"/>
    </row>
    <row r="108" spans="2:7" s="60" customFormat="1" ht="3.75" customHeight="1" hidden="1">
      <c r="B108" s="200"/>
      <c r="C108" s="218"/>
      <c r="D108" s="196"/>
      <c r="E108" s="197"/>
      <c r="F108" s="224"/>
      <c r="G108" s="67"/>
    </row>
    <row r="109" spans="2:7" s="60" customFormat="1" ht="15" customHeight="1" hidden="1">
      <c r="B109" s="200"/>
      <c r="C109" s="218"/>
      <c r="D109" s="196"/>
      <c r="E109" s="197"/>
      <c r="F109" s="224"/>
      <c r="G109" s="67"/>
    </row>
    <row r="110" spans="2:7" s="60" customFormat="1" ht="15" customHeight="1" hidden="1">
      <c r="B110" s="200"/>
      <c r="C110" s="218"/>
      <c r="D110" s="196"/>
      <c r="E110" s="197"/>
      <c r="F110" s="224"/>
      <c r="G110" s="67"/>
    </row>
    <row r="111" spans="2:7" s="60" customFormat="1" ht="15" customHeight="1" hidden="1">
      <c r="B111" s="196"/>
      <c r="C111" s="218"/>
      <c r="D111" s="196"/>
      <c r="E111" s="197"/>
      <c r="F111" s="224"/>
      <c r="G111" s="67"/>
    </row>
    <row r="112" spans="2:7" s="60" customFormat="1" ht="15" customHeight="1" hidden="1">
      <c r="B112" s="196"/>
      <c r="C112" s="218"/>
      <c r="D112" s="196"/>
      <c r="E112" s="197"/>
      <c r="F112" s="224"/>
      <c r="G112" s="67"/>
    </row>
    <row r="113" spans="2:7" s="60" customFormat="1" ht="15" customHeight="1" hidden="1">
      <c r="B113" s="196"/>
      <c r="C113" s="218"/>
      <c r="D113" s="196"/>
      <c r="E113" s="197"/>
      <c r="F113" s="224"/>
      <c r="G113" s="67"/>
    </row>
    <row r="114" spans="2:7" s="60" customFormat="1" ht="15" customHeight="1" hidden="1">
      <c r="B114" s="196"/>
      <c r="C114" s="218"/>
      <c r="D114" s="196"/>
      <c r="E114" s="197"/>
      <c r="F114" s="224"/>
      <c r="G114" s="67">
        <v>75898.58</v>
      </c>
    </row>
    <row r="115" spans="2:7" s="60" customFormat="1" ht="15" customHeight="1" hidden="1">
      <c r="B115" s="196"/>
      <c r="C115" s="218"/>
      <c r="D115" s="196"/>
      <c r="E115" s="197"/>
      <c r="F115" s="224"/>
      <c r="G115" s="67">
        <f>E104+E106+E109</f>
        <v>48171.6</v>
      </c>
    </row>
    <row r="116" spans="2:7" s="60" customFormat="1" ht="24" customHeight="1">
      <c r="B116" s="68">
        <v>8</v>
      </c>
      <c r="C116" s="146" t="s">
        <v>1713</v>
      </c>
      <c r="D116" s="68" t="s">
        <v>343</v>
      </c>
      <c r="E116" s="80">
        <v>440.27</v>
      </c>
      <c r="F116" s="224"/>
      <c r="G116" s="67"/>
    </row>
    <row r="117" spans="2:7" s="60" customFormat="1" ht="12.75" customHeight="1">
      <c r="B117" s="200">
        <v>9</v>
      </c>
      <c r="C117" s="218" t="s">
        <v>203</v>
      </c>
      <c r="D117" s="200" t="s">
        <v>226</v>
      </c>
      <c r="E117" s="219">
        <v>4453.2</v>
      </c>
      <c r="F117" s="224"/>
      <c r="G117" s="67"/>
    </row>
    <row r="118" spans="2:7" s="60" customFormat="1" ht="15" customHeight="1">
      <c r="B118" s="200"/>
      <c r="C118" s="218"/>
      <c r="D118" s="200"/>
      <c r="E118" s="219"/>
      <c r="F118" s="224"/>
      <c r="G118" s="67"/>
    </row>
    <row r="119" spans="2:7" s="60" customFormat="1" ht="1.5" customHeight="1">
      <c r="B119" s="200"/>
      <c r="C119" s="218"/>
      <c r="D119" s="200"/>
      <c r="E119" s="219"/>
      <c r="F119" s="224"/>
      <c r="G119" s="67"/>
    </row>
    <row r="120" spans="2:7" s="60" customFormat="1" ht="12.75" customHeight="1" hidden="1">
      <c r="B120" s="200"/>
      <c r="C120" s="218"/>
      <c r="D120" s="200"/>
      <c r="E120" s="219"/>
      <c r="F120" s="224"/>
      <c r="G120" s="67"/>
    </row>
    <row r="121" spans="2:7" s="60" customFormat="1" ht="15" customHeight="1" hidden="1">
      <c r="B121" s="200"/>
      <c r="C121" s="218"/>
      <c r="D121" s="200"/>
      <c r="E121" s="219"/>
      <c r="F121" s="224"/>
      <c r="G121" s="67"/>
    </row>
    <row r="122" spans="2:7" s="60" customFormat="1" ht="13.5" customHeight="1" hidden="1">
      <c r="B122" s="200"/>
      <c r="C122" s="218"/>
      <c r="D122" s="200"/>
      <c r="E122" s="219"/>
      <c r="F122" s="224"/>
      <c r="G122" s="67"/>
    </row>
    <row r="123" spans="2:7" s="60" customFormat="1" ht="15" customHeight="1" hidden="1">
      <c r="B123" s="200"/>
      <c r="C123" s="218"/>
      <c r="D123" s="200"/>
      <c r="E123" s="219"/>
      <c r="F123" s="224"/>
      <c r="G123" s="67"/>
    </row>
    <row r="124" spans="2:7" s="60" customFormat="1" ht="15" customHeight="1" hidden="1">
      <c r="B124" s="200"/>
      <c r="C124" s="218"/>
      <c r="D124" s="200"/>
      <c r="E124" s="219"/>
      <c r="F124" s="224"/>
      <c r="G124" s="67"/>
    </row>
    <row r="125" spans="2:7" s="60" customFormat="1" ht="2.25" customHeight="1" hidden="1">
      <c r="B125" s="200"/>
      <c r="C125" s="218"/>
      <c r="D125" s="200"/>
      <c r="E125" s="219"/>
      <c r="F125" s="224"/>
      <c r="G125" s="67"/>
    </row>
    <row r="126" spans="2:7" s="60" customFormat="1" ht="15" customHeight="1" hidden="1">
      <c r="B126" s="200"/>
      <c r="C126" s="218"/>
      <c r="D126" s="200"/>
      <c r="E126" s="219"/>
      <c r="F126" s="224"/>
      <c r="G126" s="67"/>
    </row>
    <row r="127" spans="2:7" s="60" customFormat="1" ht="5.25" customHeight="1" hidden="1">
      <c r="B127" s="200"/>
      <c r="C127" s="218"/>
      <c r="D127" s="200"/>
      <c r="E127" s="219"/>
      <c r="F127" s="224"/>
      <c r="G127" s="67"/>
    </row>
    <row r="128" spans="2:7" s="60" customFormat="1" ht="15" customHeight="1" hidden="1">
      <c r="B128" s="200"/>
      <c r="C128" s="218"/>
      <c r="D128" s="200"/>
      <c r="E128" s="219"/>
      <c r="F128" s="224"/>
      <c r="G128" s="67"/>
    </row>
    <row r="129" spans="2:7" s="60" customFormat="1" ht="15" customHeight="1" hidden="1">
      <c r="B129" s="200"/>
      <c r="C129" s="218"/>
      <c r="D129" s="200"/>
      <c r="E129" s="219"/>
      <c r="F129" s="224"/>
      <c r="G129" s="67"/>
    </row>
    <row r="130" spans="2:7" s="60" customFormat="1" ht="15" customHeight="1" hidden="1">
      <c r="B130" s="200"/>
      <c r="C130" s="218"/>
      <c r="D130" s="200"/>
      <c r="E130" s="219"/>
      <c r="F130" s="224"/>
      <c r="G130" s="67"/>
    </row>
    <row r="131" spans="2:7" s="60" customFormat="1" ht="15" customHeight="1" hidden="1">
      <c r="B131" s="200"/>
      <c r="C131" s="218"/>
      <c r="D131" s="200"/>
      <c r="E131" s="219"/>
      <c r="F131" s="224"/>
      <c r="G131" s="67"/>
    </row>
    <row r="132" spans="2:7" s="60" customFormat="1" ht="15" customHeight="1" hidden="1">
      <c r="B132" s="200"/>
      <c r="C132" s="218"/>
      <c r="D132" s="200"/>
      <c r="E132" s="219"/>
      <c r="F132" s="224"/>
      <c r="G132" s="67"/>
    </row>
    <row r="133" spans="2:7" s="60" customFormat="1" ht="15" customHeight="1" hidden="1">
      <c r="B133" s="200"/>
      <c r="C133" s="218"/>
      <c r="D133" s="200"/>
      <c r="E133" s="219"/>
      <c r="F133" s="224"/>
      <c r="G133" s="67"/>
    </row>
    <row r="134" spans="2:7" s="60" customFormat="1" ht="15" customHeight="1" hidden="1">
      <c r="B134" s="200"/>
      <c r="C134" s="218"/>
      <c r="D134" s="200"/>
      <c r="E134" s="219"/>
      <c r="F134" s="224"/>
      <c r="G134" s="67"/>
    </row>
    <row r="135" spans="2:7" s="60" customFormat="1" ht="15" customHeight="1" hidden="1">
      <c r="B135" s="200"/>
      <c r="C135" s="218"/>
      <c r="D135" s="200"/>
      <c r="E135" s="219"/>
      <c r="F135" s="224"/>
      <c r="G135" s="67"/>
    </row>
    <row r="136" spans="2:7" s="60" customFormat="1" ht="15" customHeight="1" hidden="1">
      <c r="B136" s="200"/>
      <c r="C136" s="218"/>
      <c r="D136" s="200"/>
      <c r="E136" s="219"/>
      <c r="F136" s="224"/>
      <c r="G136" s="67"/>
    </row>
    <row r="137" spans="2:7" s="60" customFormat="1" ht="3.75" customHeight="1" hidden="1">
      <c r="B137" s="200"/>
      <c r="C137" s="218"/>
      <c r="D137" s="200"/>
      <c r="E137" s="219"/>
      <c r="F137" s="224"/>
      <c r="G137" s="67"/>
    </row>
    <row r="138" spans="2:7" s="60" customFormat="1" ht="15" customHeight="1" hidden="1">
      <c r="B138" s="200"/>
      <c r="C138" s="218"/>
      <c r="D138" s="200"/>
      <c r="E138" s="219"/>
      <c r="F138" s="224"/>
      <c r="G138" s="67"/>
    </row>
    <row r="139" spans="2:7" s="60" customFormat="1" ht="15" customHeight="1" hidden="1">
      <c r="B139" s="200"/>
      <c r="C139" s="218"/>
      <c r="D139" s="200"/>
      <c r="E139" s="219"/>
      <c r="F139" s="224"/>
      <c r="G139" s="67"/>
    </row>
    <row r="140" spans="2:7" s="60" customFormat="1" ht="15" customHeight="1" hidden="1">
      <c r="B140" s="200"/>
      <c r="C140" s="218"/>
      <c r="D140" s="200"/>
      <c r="E140" s="219"/>
      <c r="F140" s="224"/>
      <c r="G140" s="67"/>
    </row>
    <row r="141" spans="2:7" s="60" customFormat="1" ht="15" customHeight="1" hidden="1">
      <c r="B141" s="200"/>
      <c r="C141" s="218"/>
      <c r="D141" s="200"/>
      <c r="E141" s="219"/>
      <c r="F141" s="224"/>
      <c r="G141" s="67"/>
    </row>
    <row r="142" spans="2:7" s="60" customFormat="1" ht="15" customHeight="1" hidden="1">
      <c r="B142" s="200"/>
      <c r="C142" s="218"/>
      <c r="D142" s="200"/>
      <c r="E142" s="219"/>
      <c r="F142" s="224"/>
      <c r="G142" s="67"/>
    </row>
    <row r="143" spans="2:7" s="60" customFormat="1" ht="15" customHeight="1" hidden="1">
      <c r="B143" s="200"/>
      <c r="C143" s="218"/>
      <c r="D143" s="200"/>
      <c r="E143" s="219"/>
      <c r="F143" s="224"/>
      <c r="G143" s="67"/>
    </row>
    <row r="144" spans="2:7" s="60" customFormat="1" ht="15" customHeight="1" hidden="1">
      <c r="B144" s="200"/>
      <c r="C144" s="218"/>
      <c r="D144" s="200"/>
      <c r="E144" s="219"/>
      <c r="F144" s="224"/>
      <c r="G144" s="67"/>
    </row>
    <row r="145" spans="2:7" s="60" customFormat="1" ht="15" customHeight="1" hidden="1">
      <c r="B145" s="200"/>
      <c r="C145" s="218"/>
      <c r="D145" s="200"/>
      <c r="E145" s="219"/>
      <c r="F145" s="224"/>
      <c r="G145" s="67"/>
    </row>
    <row r="146" spans="2:7" s="60" customFormat="1" ht="15" customHeight="1" hidden="1">
      <c r="B146" s="200"/>
      <c r="C146" s="218"/>
      <c r="D146" s="200"/>
      <c r="E146" s="219"/>
      <c r="F146" s="224"/>
      <c r="G146" s="67"/>
    </row>
    <row r="147" spans="2:7" s="60" customFormat="1" ht="15" customHeight="1" hidden="1">
      <c r="B147" s="200"/>
      <c r="C147" s="218"/>
      <c r="D147" s="200"/>
      <c r="E147" s="219"/>
      <c r="F147" s="224"/>
      <c r="G147" s="67"/>
    </row>
    <row r="148" spans="2:7" s="60" customFormat="1" ht="15" customHeight="1" hidden="1">
      <c r="B148" s="200"/>
      <c r="C148" s="218"/>
      <c r="D148" s="200"/>
      <c r="E148" s="219"/>
      <c r="F148" s="224"/>
      <c r="G148" s="67"/>
    </row>
    <row r="149" spans="2:7" s="60" customFormat="1" ht="15" customHeight="1" hidden="1">
      <c r="B149" s="200"/>
      <c r="C149" s="218"/>
      <c r="D149" s="200"/>
      <c r="E149" s="219"/>
      <c r="F149" s="224"/>
      <c r="G149" s="67"/>
    </row>
    <row r="150" spans="2:7" s="60" customFormat="1" ht="7.5" customHeight="1">
      <c r="B150" s="200"/>
      <c r="C150" s="218"/>
      <c r="D150" s="200"/>
      <c r="E150" s="219"/>
      <c r="F150" s="224"/>
      <c r="G150" s="67"/>
    </row>
    <row r="151" spans="2:6" ht="15" customHeight="1">
      <c r="B151" s="196">
        <v>10</v>
      </c>
      <c r="C151" s="201" t="s">
        <v>1709</v>
      </c>
      <c r="D151" s="196" t="s">
        <v>226</v>
      </c>
      <c r="E151" s="199">
        <v>152460</v>
      </c>
      <c r="F151" s="224"/>
    </row>
    <row r="152" spans="2:6" ht="21" customHeight="1">
      <c r="B152" s="196"/>
      <c r="C152" s="201"/>
      <c r="D152" s="196"/>
      <c r="E152" s="199"/>
      <c r="F152" s="224"/>
    </row>
    <row r="153" spans="2:6" ht="13.5" customHeight="1" hidden="1">
      <c r="B153" s="196"/>
      <c r="C153" s="201"/>
      <c r="D153" s="196"/>
      <c r="E153" s="199"/>
      <c r="F153" s="224"/>
    </row>
    <row r="154" spans="2:6" ht="3.75" customHeight="1" hidden="1">
      <c r="B154" s="196"/>
      <c r="C154" s="201"/>
      <c r="D154" s="196"/>
      <c r="E154" s="199"/>
      <c r="F154" s="224"/>
    </row>
    <row r="155" spans="2:6" ht="3" customHeight="1" hidden="1">
      <c r="B155" s="196"/>
      <c r="C155" s="201"/>
      <c r="D155" s="196"/>
      <c r="E155" s="197"/>
      <c r="F155" s="224"/>
    </row>
    <row r="156" spans="2:6" ht="15" customHeight="1" hidden="1">
      <c r="B156" s="196"/>
      <c r="C156" s="201"/>
      <c r="D156" s="196"/>
      <c r="E156" s="197"/>
      <c r="F156" s="224"/>
    </row>
    <row r="157" spans="2:6" ht="15" customHeight="1" hidden="1">
      <c r="B157" s="196"/>
      <c r="C157" s="201"/>
      <c r="D157" s="196"/>
      <c r="E157" s="197"/>
      <c r="F157" s="224"/>
    </row>
    <row r="158" spans="2:6" ht="15" customHeight="1" hidden="1">
      <c r="B158" s="196"/>
      <c r="C158" s="201"/>
      <c r="D158" s="196"/>
      <c r="E158" s="197"/>
      <c r="F158" s="224"/>
    </row>
    <row r="159" spans="2:7" ht="15" customHeight="1" hidden="1">
      <c r="B159" s="196"/>
      <c r="C159" s="201"/>
      <c r="D159" s="196"/>
      <c r="E159" s="197"/>
      <c r="F159" s="224"/>
      <c r="G159" s="66">
        <f>E151+E159</f>
        <v>152460</v>
      </c>
    </row>
    <row r="160" spans="2:6" ht="12.75" customHeight="1">
      <c r="B160" s="196">
        <v>11</v>
      </c>
      <c r="C160" s="218" t="s">
        <v>1710</v>
      </c>
      <c r="D160" s="196" t="s">
        <v>226</v>
      </c>
      <c r="E160" s="199">
        <v>21373.84</v>
      </c>
      <c r="F160" s="224"/>
    </row>
    <row r="161" spans="2:6" ht="13.5" customHeight="1">
      <c r="B161" s="196"/>
      <c r="C161" s="218"/>
      <c r="D161" s="196"/>
      <c r="E161" s="197"/>
      <c r="F161" s="224"/>
    </row>
    <row r="162" spans="2:6" ht="11.25" customHeight="1" hidden="1">
      <c r="B162" s="196"/>
      <c r="C162" s="218"/>
      <c r="D162" s="196"/>
      <c r="E162" s="197"/>
      <c r="F162" s="224"/>
    </row>
    <row r="163" spans="2:6" ht="7.5" customHeight="1">
      <c r="B163" s="196"/>
      <c r="C163" s="218"/>
      <c r="D163" s="196"/>
      <c r="E163" s="197"/>
      <c r="F163" s="224"/>
    </row>
    <row r="164" spans="2:6" ht="35.25" customHeight="1">
      <c r="B164" s="68">
        <v>12</v>
      </c>
      <c r="C164" s="145" t="s">
        <v>1711</v>
      </c>
      <c r="D164" s="68" t="s">
        <v>226</v>
      </c>
      <c r="E164" s="72">
        <v>1380</v>
      </c>
      <c r="F164" s="224"/>
    </row>
    <row r="165" spans="2:6" ht="36" customHeight="1">
      <c r="B165" s="68">
        <v>13</v>
      </c>
      <c r="C165" s="145" t="s">
        <v>1712</v>
      </c>
      <c r="D165" s="68" t="s">
        <v>226</v>
      </c>
      <c r="E165" s="72">
        <v>720</v>
      </c>
      <c r="F165" s="224"/>
    </row>
    <row r="166" spans="2:6" ht="15" customHeight="1">
      <c r="B166" s="196">
        <v>14</v>
      </c>
      <c r="C166" s="201" t="s">
        <v>1733</v>
      </c>
      <c r="D166" s="196" t="s">
        <v>226</v>
      </c>
      <c r="E166" s="199">
        <v>82875.78</v>
      </c>
      <c r="F166" s="224"/>
    </row>
    <row r="167" spans="2:6" ht="22.5" customHeight="1">
      <c r="B167" s="196"/>
      <c r="C167" s="201"/>
      <c r="D167" s="196"/>
      <c r="E167" s="197"/>
      <c r="F167" s="224"/>
    </row>
    <row r="168" spans="2:6" ht="8.25" customHeight="1" hidden="1">
      <c r="B168" s="196"/>
      <c r="C168" s="201"/>
      <c r="D168" s="196"/>
      <c r="E168" s="197"/>
      <c r="F168" s="224"/>
    </row>
    <row r="169" spans="2:6" ht="1.5" customHeight="1" hidden="1">
      <c r="B169" s="196"/>
      <c r="C169" s="201"/>
      <c r="D169" s="196"/>
      <c r="E169" s="197"/>
      <c r="F169" s="224"/>
    </row>
    <row r="170" spans="2:6" ht="15" customHeight="1" hidden="1">
      <c r="B170" s="196"/>
      <c r="C170" s="201"/>
      <c r="D170" s="196"/>
      <c r="E170" s="197"/>
      <c r="F170" s="224"/>
    </row>
    <row r="171" spans="2:6" ht="6" customHeight="1" hidden="1">
      <c r="B171" s="196"/>
      <c r="C171" s="201"/>
      <c r="D171" s="196"/>
      <c r="E171" s="197"/>
      <c r="F171" s="224"/>
    </row>
    <row r="172" spans="2:6" ht="15" customHeight="1" hidden="1">
      <c r="B172" s="196"/>
      <c r="C172" s="201"/>
      <c r="D172" s="196"/>
      <c r="E172" s="197"/>
      <c r="F172" s="224"/>
    </row>
    <row r="173" spans="2:6" ht="15" customHeight="1" hidden="1">
      <c r="B173" s="196"/>
      <c r="C173" s="201"/>
      <c r="D173" s="196"/>
      <c r="E173" s="197"/>
      <c r="F173" s="224"/>
    </row>
    <row r="174" spans="2:6" ht="15" customHeight="1" hidden="1">
      <c r="B174" s="196"/>
      <c r="C174" s="201"/>
      <c r="D174" s="196"/>
      <c r="E174" s="197"/>
      <c r="F174" s="224"/>
    </row>
    <row r="175" spans="2:6" ht="15" customHeight="1" hidden="1">
      <c r="B175" s="196"/>
      <c r="C175" s="201"/>
      <c r="D175" s="196"/>
      <c r="E175" s="197"/>
      <c r="F175" s="224"/>
    </row>
    <row r="176" spans="2:6" ht="15" customHeight="1" hidden="1">
      <c r="B176" s="196"/>
      <c r="C176" s="201"/>
      <c r="D176" s="196"/>
      <c r="E176" s="197"/>
      <c r="F176" s="224"/>
    </row>
    <row r="177" spans="2:6" ht="15" customHeight="1" hidden="1">
      <c r="B177" s="196"/>
      <c r="C177" s="201"/>
      <c r="D177" s="196"/>
      <c r="E177" s="197"/>
      <c r="F177" s="224"/>
    </row>
    <row r="178" spans="2:6" ht="15" customHeight="1" hidden="1">
      <c r="B178" s="196"/>
      <c r="C178" s="201"/>
      <c r="D178" s="196"/>
      <c r="E178" s="197"/>
      <c r="F178" s="224"/>
    </row>
    <row r="179" spans="2:6" ht="15" customHeight="1" hidden="1">
      <c r="B179" s="196"/>
      <c r="C179" s="201"/>
      <c r="D179" s="196"/>
      <c r="E179" s="197"/>
      <c r="F179" s="224"/>
    </row>
    <row r="180" spans="2:6" ht="15" customHeight="1" hidden="1">
      <c r="B180" s="196"/>
      <c r="C180" s="201"/>
      <c r="D180" s="196"/>
      <c r="E180" s="197"/>
      <c r="F180" s="224"/>
    </row>
    <row r="181" spans="2:6" ht="15" customHeight="1" hidden="1">
      <c r="B181" s="196"/>
      <c r="C181" s="201"/>
      <c r="D181" s="196"/>
      <c r="E181" s="197"/>
      <c r="F181" s="224"/>
    </row>
    <row r="182" spans="2:6" ht="15" customHeight="1" hidden="1">
      <c r="B182" s="196"/>
      <c r="C182" s="201"/>
      <c r="D182" s="196"/>
      <c r="E182" s="197"/>
      <c r="F182" s="224"/>
    </row>
    <row r="183" spans="2:6" ht="15" customHeight="1" hidden="1">
      <c r="B183" s="196"/>
      <c r="C183" s="201"/>
      <c r="D183" s="196"/>
      <c r="E183" s="197"/>
      <c r="F183" s="224"/>
    </row>
    <row r="184" spans="2:6" ht="15" customHeight="1" hidden="1">
      <c r="B184" s="196"/>
      <c r="C184" s="201"/>
      <c r="D184" s="196"/>
      <c r="E184" s="197"/>
      <c r="F184" s="224"/>
    </row>
    <row r="185" spans="2:6" ht="15" customHeight="1" hidden="1">
      <c r="B185" s="196"/>
      <c r="C185" s="201"/>
      <c r="D185" s="196"/>
      <c r="E185" s="197"/>
      <c r="F185" s="224"/>
    </row>
    <row r="186" spans="2:6" ht="15" customHeight="1" hidden="1">
      <c r="B186" s="196"/>
      <c r="C186" s="201"/>
      <c r="D186" s="196"/>
      <c r="E186" s="197"/>
      <c r="F186" s="224"/>
    </row>
    <row r="187" spans="2:6" ht="15" customHeight="1" hidden="1">
      <c r="B187" s="196"/>
      <c r="C187" s="201"/>
      <c r="D187" s="196"/>
      <c r="E187" s="197"/>
      <c r="F187" s="224"/>
    </row>
    <row r="188" spans="2:6" ht="15" customHeight="1" hidden="1">
      <c r="B188" s="196"/>
      <c r="C188" s="201"/>
      <c r="D188" s="196"/>
      <c r="E188" s="197"/>
      <c r="F188" s="224"/>
    </row>
    <row r="189" spans="2:6" ht="15" customHeight="1" hidden="1">
      <c r="B189" s="196"/>
      <c r="C189" s="201"/>
      <c r="D189" s="196"/>
      <c r="E189" s="197"/>
      <c r="F189" s="224"/>
    </row>
    <row r="190" spans="2:6" ht="15" customHeight="1" hidden="1">
      <c r="B190" s="196"/>
      <c r="C190" s="201"/>
      <c r="D190" s="196"/>
      <c r="E190" s="197"/>
      <c r="F190" s="224"/>
    </row>
    <row r="191" spans="2:6" ht="15" customHeight="1" hidden="1">
      <c r="B191" s="196"/>
      <c r="C191" s="201"/>
      <c r="D191" s="196"/>
      <c r="E191" s="197"/>
      <c r="F191" s="224"/>
    </row>
    <row r="192" spans="2:6" ht="15" customHeight="1" hidden="1">
      <c r="B192" s="196"/>
      <c r="C192" s="201"/>
      <c r="D192" s="196"/>
      <c r="E192" s="197"/>
      <c r="F192" s="224"/>
    </row>
    <row r="193" spans="2:6" ht="15" customHeight="1" hidden="1">
      <c r="B193" s="196"/>
      <c r="C193" s="201"/>
      <c r="D193" s="196"/>
      <c r="E193" s="197"/>
      <c r="F193" s="224"/>
    </row>
    <row r="194" spans="2:6" ht="15" customHeight="1" hidden="1">
      <c r="B194" s="196"/>
      <c r="C194" s="201"/>
      <c r="D194" s="196"/>
      <c r="E194" s="197"/>
      <c r="F194" s="224"/>
    </row>
    <row r="195" spans="2:7" ht="15" customHeight="1" hidden="1">
      <c r="B195" s="196"/>
      <c r="C195" s="201"/>
      <c r="D195" s="196"/>
      <c r="E195" s="197"/>
      <c r="F195" s="224"/>
      <c r="G195" s="66">
        <f>E166+E193</f>
        <v>82875.78</v>
      </c>
    </row>
    <row r="196" spans="2:6" ht="15" customHeight="1" hidden="1">
      <c r="B196" s="196"/>
      <c r="C196" s="203"/>
      <c r="D196" s="210"/>
      <c r="E196" s="199"/>
      <c r="F196" s="224"/>
    </row>
    <row r="197" spans="2:6" ht="3.75" customHeight="1" hidden="1">
      <c r="B197" s="196"/>
      <c r="C197" s="203"/>
      <c r="D197" s="210"/>
      <c r="E197" s="199"/>
      <c r="F197" s="224"/>
    </row>
    <row r="198" spans="2:6" ht="15" customHeight="1" hidden="1">
      <c r="B198" s="196"/>
      <c r="C198" s="203"/>
      <c r="D198" s="210"/>
      <c r="E198" s="199"/>
      <c r="F198" s="224"/>
    </row>
    <row r="199" spans="2:6" ht="15" customHeight="1" hidden="1">
      <c r="B199" s="196"/>
      <c r="C199" s="203"/>
      <c r="D199" s="210"/>
      <c r="E199" s="199"/>
      <c r="F199" s="224"/>
    </row>
    <row r="200" spans="2:6" ht="15" customHeight="1" hidden="1">
      <c r="B200" s="196"/>
      <c r="C200" s="203"/>
      <c r="D200" s="210"/>
      <c r="E200" s="199"/>
      <c r="F200" s="224"/>
    </row>
    <row r="201" spans="2:6" ht="15" customHeight="1" hidden="1">
      <c r="B201" s="196"/>
      <c r="C201" s="203"/>
      <c r="D201" s="210"/>
      <c r="E201" s="199"/>
      <c r="F201" s="224"/>
    </row>
    <row r="202" spans="2:6" ht="15" customHeight="1" hidden="1">
      <c r="B202" s="196"/>
      <c r="C202" s="203"/>
      <c r="D202" s="210"/>
      <c r="E202" s="199"/>
      <c r="F202" s="224"/>
    </row>
    <row r="203" spans="2:6" ht="15" customHeight="1">
      <c r="B203" s="196">
        <v>15</v>
      </c>
      <c r="C203" s="201" t="s">
        <v>1734</v>
      </c>
      <c r="D203" s="196" t="s">
        <v>226</v>
      </c>
      <c r="E203" s="199">
        <v>17673.5</v>
      </c>
      <c r="F203" s="224"/>
    </row>
    <row r="204" spans="2:6" ht="15" customHeight="1">
      <c r="B204" s="196"/>
      <c r="C204" s="201"/>
      <c r="D204" s="196"/>
      <c r="E204" s="197"/>
      <c r="F204" s="224"/>
    </row>
    <row r="205" spans="2:6" ht="7.5" customHeight="1">
      <c r="B205" s="196"/>
      <c r="C205" s="201"/>
      <c r="D205" s="196"/>
      <c r="E205" s="197"/>
      <c r="F205" s="224"/>
    </row>
    <row r="206" spans="2:6" ht="2.25" customHeight="1" hidden="1">
      <c r="B206" s="196"/>
      <c r="C206" s="201"/>
      <c r="D206" s="196"/>
      <c r="E206" s="197"/>
      <c r="F206" s="224"/>
    </row>
    <row r="207" spans="2:6" ht="2.25" customHeight="1" hidden="1">
      <c r="B207" s="196"/>
      <c r="C207" s="201"/>
      <c r="D207" s="196"/>
      <c r="E207" s="197"/>
      <c r="F207" s="224"/>
    </row>
    <row r="208" spans="2:6" ht="15" customHeight="1" hidden="1">
      <c r="B208" s="196"/>
      <c r="C208" s="201"/>
      <c r="D208" s="196"/>
      <c r="E208" s="197"/>
      <c r="F208" s="224"/>
    </row>
    <row r="209" spans="2:6" ht="15" customHeight="1" hidden="1">
      <c r="B209" s="196"/>
      <c r="C209" s="201"/>
      <c r="D209" s="196"/>
      <c r="E209" s="197"/>
      <c r="F209" s="224"/>
    </row>
    <row r="210" spans="2:6" ht="15" customHeight="1" hidden="1">
      <c r="B210" s="196"/>
      <c r="C210" s="201"/>
      <c r="D210" s="196"/>
      <c r="E210" s="197"/>
      <c r="F210" s="224"/>
    </row>
    <row r="211" spans="2:6" ht="15" customHeight="1" hidden="1">
      <c r="B211" s="196"/>
      <c r="C211" s="201"/>
      <c r="D211" s="196"/>
      <c r="E211" s="197"/>
      <c r="F211" s="224"/>
    </row>
    <row r="212" spans="2:6" ht="15" customHeight="1" hidden="1">
      <c r="B212" s="196"/>
      <c r="C212" s="201"/>
      <c r="D212" s="196"/>
      <c r="E212" s="197"/>
      <c r="F212" s="224"/>
    </row>
    <row r="213" spans="2:6" ht="15" customHeight="1" hidden="1">
      <c r="B213" s="196"/>
      <c r="C213" s="201"/>
      <c r="D213" s="196"/>
      <c r="E213" s="197"/>
      <c r="F213" s="224"/>
    </row>
    <row r="214" spans="2:6" ht="15" customHeight="1" hidden="1">
      <c r="B214" s="196"/>
      <c r="C214" s="201"/>
      <c r="D214" s="196"/>
      <c r="E214" s="197"/>
      <c r="F214" s="224"/>
    </row>
    <row r="215" spans="2:6" ht="15" customHeight="1" hidden="1">
      <c r="B215" s="196"/>
      <c r="C215" s="201"/>
      <c r="D215" s="196"/>
      <c r="E215" s="197"/>
      <c r="F215" s="224"/>
    </row>
    <row r="216" spans="2:6" ht="6" customHeight="1" hidden="1">
      <c r="B216" s="196"/>
      <c r="C216" s="201"/>
      <c r="D216" s="196"/>
      <c r="E216" s="197"/>
      <c r="F216" s="224"/>
    </row>
    <row r="217" spans="2:6" ht="15" customHeight="1" hidden="1">
      <c r="B217" s="196"/>
      <c r="C217" s="201"/>
      <c r="D217" s="196"/>
      <c r="E217" s="197"/>
      <c r="F217" s="224"/>
    </row>
    <row r="218" spans="2:6" ht="15" customHeight="1" hidden="1">
      <c r="B218" s="196"/>
      <c r="C218" s="201"/>
      <c r="D218" s="196"/>
      <c r="E218" s="197"/>
      <c r="F218" s="224"/>
    </row>
    <row r="219" spans="2:6" ht="15" customHeight="1" hidden="1">
      <c r="B219" s="196"/>
      <c r="C219" s="201"/>
      <c r="D219" s="196"/>
      <c r="E219" s="197"/>
      <c r="F219" s="224"/>
    </row>
    <row r="220" spans="2:6" ht="15" customHeight="1" hidden="1">
      <c r="B220" s="196"/>
      <c r="C220" s="201"/>
      <c r="D220" s="196"/>
      <c r="E220" s="197"/>
      <c r="F220" s="224"/>
    </row>
    <row r="221" spans="2:6" ht="15" customHeight="1" hidden="1">
      <c r="B221" s="196"/>
      <c r="C221" s="201"/>
      <c r="D221" s="196"/>
      <c r="E221" s="197"/>
      <c r="F221" s="224"/>
    </row>
    <row r="222" spans="2:6" ht="15" customHeight="1" hidden="1">
      <c r="B222" s="196"/>
      <c r="C222" s="201"/>
      <c r="D222" s="196"/>
      <c r="E222" s="197"/>
      <c r="F222" s="224"/>
    </row>
    <row r="223" spans="2:6" ht="15" customHeight="1" hidden="1">
      <c r="B223" s="196"/>
      <c r="C223" s="201"/>
      <c r="D223" s="196"/>
      <c r="E223" s="197"/>
      <c r="F223" s="224"/>
    </row>
    <row r="224" spans="2:6" ht="15" customHeight="1">
      <c r="B224" s="196">
        <v>16</v>
      </c>
      <c r="C224" s="201" t="s">
        <v>156</v>
      </c>
      <c r="D224" s="200" t="s">
        <v>343</v>
      </c>
      <c r="E224" s="199">
        <v>39297.93</v>
      </c>
      <c r="F224" s="224"/>
    </row>
    <row r="225" spans="2:6" ht="14.25" customHeight="1">
      <c r="B225" s="196"/>
      <c r="C225" s="201"/>
      <c r="D225" s="196"/>
      <c r="E225" s="199"/>
      <c r="F225" s="224"/>
    </row>
    <row r="226" spans="2:6" ht="7.5" customHeight="1" hidden="1">
      <c r="B226" s="196"/>
      <c r="C226" s="201"/>
      <c r="D226" s="196"/>
      <c r="E226" s="197"/>
      <c r="F226" s="224"/>
    </row>
    <row r="227" spans="2:6" ht="9.75" customHeight="1" hidden="1">
      <c r="B227" s="196"/>
      <c r="C227" s="201"/>
      <c r="D227" s="196"/>
      <c r="E227" s="197"/>
      <c r="F227" s="224"/>
    </row>
    <row r="228" spans="2:6" ht="15" customHeight="1" hidden="1">
      <c r="B228" s="196"/>
      <c r="C228" s="201"/>
      <c r="D228" s="196"/>
      <c r="E228" s="197"/>
      <c r="F228" s="224"/>
    </row>
    <row r="229" spans="2:6" ht="15" customHeight="1" hidden="1">
      <c r="B229" s="196"/>
      <c r="C229" s="201"/>
      <c r="D229" s="196"/>
      <c r="E229" s="197"/>
      <c r="F229" s="224"/>
    </row>
    <row r="230" spans="2:6" ht="15" customHeight="1" hidden="1">
      <c r="B230" s="196"/>
      <c r="C230" s="201"/>
      <c r="D230" s="196"/>
      <c r="E230" s="197"/>
      <c r="F230" s="224"/>
    </row>
    <row r="231" spans="2:6" ht="15" customHeight="1" hidden="1">
      <c r="B231" s="196"/>
      <c r="C231" s="201"/>
      <c r="D231" s="196"/>
      <c r="E231" s="197"/>
      <c r="F231" s="224"/>
    </row>
    <row r="232" spans="2:6" ht="15" customHeight="1" hidden="1">
      <c r="B232" s="196"/>
      <c r="C232" s="201"/>
      <c r="D232" s="196"/>
      <c r="E232" s="197"/>
      <c r="F232" s="224"/>
    </row>
    <row r="233" spans="2:6" ht="15" customHeight="1" hidden="1">
      <c r="B233" s="196"/>
      <c r="C233" s="201"/>
      <c r="D233" s="196"/>
      <c r="E233" s="197"/>
      <c r="F233" s="224"/>
    </row>
    <row r="234" spans="2:7" ht="15" customHeight="1" hidden="1">
      <c r="B234" s="196"/>
      <c r="C234" s="201"/>
      <c r="D234" s="196"/>
      <c r="E234" s="197"/>
      <c r="F234" s="224"/>
      <c r="G234" s="66">
        <v>21593.8</v>
      </c>
    </row>
    <row r="235" spans="2:7" ht="15" customHeight="1" hidden="1">
      <c r="B235" s="196"/>
      <c r="C235" s="201"/>
      <c r="D235" s="196"/>
      <c r="E235" s="197"/>
      <c r="F235" s="224"/>
      <c r="G235" s="66">
        <f>E224+E226</f>
        <v>39297.93</v>
      </c>
    </row>
    <row r="236" spans="2:6" ht="24" customHeight="1">
      <c r="B236" s="68">
        <v>17</v>
      </c>
      <c r="C236" s="145" t="s">
        <v>1704</v>
      </c>
      <c r="D236" s="68" t="s">
        <v>226</v>
      </c>
      <c r="E236" s="80">
        <v>5455.36</v>
      </c>
      <c r="F236" s="224"/>
    </row>
    <row r="237" spans="2:6" ht="35.25" customHeight="1">
      <c r="B237" s="68">
        <v>18</v>
      </c>
      <c r="C237" s="145" t="s">
        <v>1702</v>
      </c>
      <c r="D237" s="68" t="s">
        <v>343</v>
      </c>
      <c r="E237" s="72">
        <v>18600</v>
      </c>
      <c r="F237" s="224"/>
    </row>
    <row r="238" spans="2:6" ht="36">
      <c r="B238" s="68">
        <v>19</v>
      </c>
      <c r="C238" s="145" t="s">
        <v>1708</v>
      </c>
      <c r="D238" s="68" t="s">
        <v>226</v>
      </c>
      <c r="E238" s="72">
        <v>372</v>
      </c>
      <c r="F238" s="224"/>
    </row>
    <row r="239" spans="2:6" ht="36">
      <c r="B239" s="68">
        <v>20</v>
      </c>
      <c r="C239" s="145" t="s">
        <v>1705</v>
      </c>
      <c r="D239" s="68" t="s">
        <v>226</v>
      </c>
      <c r="E239" s="72">
        <v>1116</v>
      </c>
      <c r="F239" s="224"/>
    </row>
    <row r="240" spans="2:6" ht="33.75" customHeight="1">
      <c r="B240" s="68">
        <v>21</v>
      </c>
      <c r="C240" s="145" t="s">
        <v>1725</v>
      </c>
      <c r="D240" s="68" t="s">
        <v>226</v>
      </c>
      <c r="E240" s="72">
        <v>51000</v>
      </c>
      <c r="F240" s="224"/>
    </row>
    <row r="241" spans="2:6" ht="33.75" customHeight="1">
      <c r="B241" s="68">
        <v>22</v>
      </c>
      <c r="C241" s="145" t="s">
        <v>1717</v>
      </c>
      <c r="D241" s="68" t="s">
        <v>226</v>
      </c>
      <c r="E241" s="72">
        <v>434</v>
      </c>
      <c r="F241" s="224"/>
    </row>
    <row r="242" spans="2:6" ht="39.75" customHeight="1">
      <c r="B242" s="68">
        <v>23</v>
      </c>
      <c r="C242" s="145" t="s">
        <v>1706</v>
      </c>
      <c r="D242" s="68" t="s">
        <v>226</v>
      </c>
      <c r="E242" s="72">
        <v>3015.73</v>
      </c>
      <c r="F242" s="224"/>
    </row>
    <row r="243" spans="2:6" ht="34.5" customHeight="1">
      <c r="B243" s="68">
        <v>24</v>
      </c>
      <c r="C243" s="145" t="s">
        <v>212</v>
      </c>
      <c r="D243" s="68" t="s">
        <v>226</v>
      </c>
      <c r="E243" s="72">
        <v>1581</v>
      </c>
      <c r="F243" s="224"/>
    </row>
    <row r="244" spans="2:6" ht="34.5" customHeight="1">
      <c r="B244" s="68">
        <v>25</v>
      </c>
      <c r="C244" s="145" t="s">
        <v>1735</v>
      </c>
      <c r="D244" s="68" t="s">
        <v>226</v>
      </c>
      <c r="E244" s="72">
        <v>22960</v>
      </c>
      <c r="F244" s="224"/>
    </row>
    <row r="245" spans="2:6" ht="35.25" customHeight="1">
      <c r="B245" s="68">
        <v>26</v>
      </c>
      <c r="C245" s="145" t="s">
        <v>1707</v>
      </c>
      <c r="D245" s="68" t="s">
        <v>226</v>
      </c>
      <c r="E245" s="72">
        <v>12796.74</v>
      </c>
      <c r="F245" s="224"/>
    </row>
    <row r="246" spans="2:6" ht="21" customHeight="1">
      <c r="B246" s="196">
        <v>27</v>
      </c>
      <c r="C246" s="201" t="s">
        <v>211</v>
      </c>
      <c r="D246" s="221" t="s">
        <v>247</v>
      </c>
      <c r="E246" s="199">
        <v>146928.96</v>
      </c>
      <c r="F246" s="224"/>
    </row>
    <row r="247" spans="2:6" ht="16.5" customHeight="1">
      <c r="B247" s="196"/>
      <c r="C247" s="201"/>
      <c r="D247" s="221"/>
      <c r="E247" s="199"/>
      <c r="F247" s="224"/>
    </row>
    <row r="248" spans="2:6" ht="5.25" customHeight="1" hidden="1">
      <c r="B248" s="196"/>
      <c r="C248" s="201"/>
      <c r="D248" s="221"/>
      <c r="E248" s="199"/>
      <c r="F248" s="224"/>
    </row>
    <row r="249" spans="2:6" ht="21" customHeight="1" hidden="1">
      <c r="B249" s="196"/>
      <c r="C249" s="201"/>
      <c r="D249" s="221"/>
      <c r="E249" s="199"/>
      <c r="F249" s="224"/>
    </row>
    <row r="250" spans="2:6" ht="21" customHeight="1" hidden="1">
      <c r="B250" s="196"/>
      <c r="C250" s="201"/>
      <c r="D250" s="221"/>
      <c r="E250" s="197"/>
      <c r="F250" s="224"/>
    </row>
    <row r="251" spans="2:6" ht="21" customHeight="1" hidden="1">
      <c r="B251" s="196"/>
      <c r="C251" s="201"/>
      <c r="D251" s="221"/>
      <c r="E251" s="197"/>
      <c r="F251" s="224"/>
    </row>
    <row r="252" spans="2:6" ht="17.25" customHeight="1" hidden="1">
      <c r="B252" s="196"/>
      <c r="C252" s="201"/>
      <c r="D252" s="221"/>
      <c r="E252" s="197"/>
      <c r="F252" s="224"/>
    </row>
    <row r="253" spans="2:6" ht="17.25" customHeight="1" hidden="1">
      <c r="B253" s="196"/>
      <c r="C253" s="201"/>
      <c r="D253" s="221"/>
      <c r="E253" s="197"/>
      <c r="F253" s="224"/>
    </row>
    <row r="254" spans="2:6" ht="17.25" customHeight="1" hidden="1">
      <c r="B254" s="196"/>
      <c r="C254" s="201"/>
      <c r="D254" s="221"/>
      <c r="E254" s="197"/>
      <c r="F254" s="224"/>
    </row>
    <row r="255" spans="2:6" ht="17.25" customHeight="1" hidden="1">
      <c r="B255" s="196"/>
      <c r="C255" s="201"/>
      <c r="D255" s="196"/>
      <c r="E255" s="197"/>
      <c r="F255" s="224"/>
    </row>
    <row r="256" spans="2:6" ht="15.75" customHeight="1" hidden="1">
      <c r="B256" s="196"/>
      <c r="C256" s="201"/>
      <c r="D256" s="196"/>
      <c r="E256" s="197"/>
      <c r="F256" s="224"/>
    </row>
    <row r="257" spans="2:6" ht="15.75" customHeight="1" hidden="1">
      <c r="B257" s="196"/>
      <c r="C257" s="201"/>
      <c r="D257" s="196"/>
      <c r="E257" s="197"/>
      <c r="F257" s="224"/>
    </row>
    <row r="258" spans="2:6" ht="18.75" customHeight="1" hidden="1">
      <c r="B258" s="196"/>
      <c r="C258" s="201"/>
      <c r="D258" s="196"/>
      <c r="E258" s="197"/>
      <c r="F258" s="224"/>
    </row>
    <row r="259" spans="2:6" ht="17.25" customHeight="1">
      <c r="B259" s="68">
        <v>28</v>
      </c>
      <c r="C259" s="145" t="s">
        <v>1721</v>
      </c>
      <c r="D259" s="68" t="s">
        <v>226</v>
      </c>
      <c r="E259" s="69">
        <v>258.8</v>
      </c>
      <c r="F259" s="224"/>
    </row>
    <row r="260" spans="2:6" ht="33" customHeight="1">
      <c r="B260" s="68">
        <v>30</v>
      </c>
      <c r="C260" s="145" t="s">
        <v>1714</v>
      </c>
      <c r="D260" s="68" t="s">
        <v>226</v>
      </c>
      <c r="E260" s="69">
        <v>3719.36</v>
      </c>
      <c r="F260" s="224"/>
    </row>
    <row r="261" spans="2:6" ht="24.75" customHeight="1">
      <c r="B261" s="68">
        <v>29</v>
      </c>
      <c r="C261" s="145" t="s">
        <v>1701</v>
      </c>
      <c r="D261" s="68" t="s">
        <v>343</v>
      </c>
      <c r="E261" s="69">
        <v>20757.6</v>
      </c>
      <c r="F261" s="224"/>
    </row>
    <row r="262" spans="2:6" ht="17.25" customHeight="1">
      <c r="B262" s="68">
        <v>30</v>
      </c>
      <c r="C262" s="145" t="s">
        <v>1700</v>
      </c>
      <c r="D262" s="68" t="s">
        <v>343</v>
      </c>
      <c r="E262" s="69">
        <v>4099.05</v>
      </c>
      <c r="F262" s="224"/>
    </row>
    <row r="263" spans="2:6" ht="17.25" customHeight="1">
      <c r="B263" s="68">
        <v>31</v>
      </c>
      <c r="C263" s="145" t="s">
        <v>1718</v>
      </c>
      <c r="D263" s="68" t="s">
        <v>226</v>
      </c>
      <c r="E263" s="69">
        <v>8680</v>
      </c>
      <c r="F263" s="224"/>
    </row>
    <row r="264" spans="2:6" ht="17.25" customHeight="1">
      <c r="B264" s="68">
        <v>32</v>
      </c>
      <c r="C264" s="145" t="s">
        <v>1716</v>
      </c>
      <c r="D264" s="68" t="s">
        <v>226</v>
      </c>
      <c r="E264" s="69">
        <v>9000</v>
      </c>
      <c r="F264" s="224"/>
    </row>
    <row r="265" spans="2:6" ht="18.75">
      <c r="B265" s="204" t="s">
        <v>223</v>
      </c>
      <c r="C265" s="204"/>
      <c r="D265" s="204"/>
      <c r="E265" s="204"/>
      <c r="F265" s="224"/>
    </row>
    <row r="266" spans="2:6" ht="15" customHeight="1">
      <c r="B266" s="196">
        <v>1</v>
      </c>
      <c r="C266" s="201" t="s">
        <v>210</v>
      </c>
      <c r="D266" s="196" t="s">
        <v>247</v>
      </c>
      <c r="E266" s="199">
        <v>1851909.84</v>
      </c>
      <c r="F266" s="224"/>
    </row>
    <row r="267" spans="2:6" ht="15" customHeight="1">
      <c r="B267" s="196"/>
      <c r="C267" s="201"/>
      <c r="D267" s="202"/>
      <c r="E267" s="202"/>
      <c r="F267" s="224"/>
    </row>
    <row r="268" spans="2:6" ht="2.25" customHeight="1">
      <c r="B268" s="196"/>
      <c r="C268" s="201"/>
      <c r="D268" s="202"/>
      <c r="E268" s="202"/>
      <c r="F268" s="224"/>
    </row>
    <row r="269" spans="2:6" ht="15" customHeight="1" hidden="1">
      <c r="B269" s="196"/>
      <c r="C269" s="201"/>
      <c r="D269" s="202"/>
      <c r="E269" s="202"/>
      <c r="F269" s="224"/>
    </row>
    <row r="270" spans="2:6" ht="15" customHeight="1" hidden="1">
      <c r="B270" s="196"/>
      <c r="C270" s="201"/>
      <c r="D270" s="202"/>
      <c r="E270" s="202"/>
      <c r="F270" s="224"/>
    </row>
    <row r="271" spans="2:6" ht="15" customHeight="1" hidden="1">
      <c r="B271" s="196"/>
      <c r="C271" s="201"/>
      <c r="D271" s="202"/>
      <c r="E271" s="202"/>
      <c r="F271" s="224"/>
    </row>
    <row r="272" spans="2:6" ht="15" customHeight="1" hidden="1">
      <c r="B272" s="196"/>
      <c r="C272" s="201"/>
      <c r="D272" s="202"/>
      <c r="E272" s="202"/>
      <c r="F272" s="224"/>
    </row>
    <row r="273" spans="2:6" ht="15" customHeight="1" hidden="1">
      <c r="B273" s="196"/>
      <c r="C273" s="201"/>
      <c r="D273" s="202"/>
      <c r="E273" s="202"/>
      <c r="F273" s="224"/>
    </row>
    <row r="274" spans="2:6" ht="15" customHeight="1" hidden="1">
      <c r="B274" s="196"/>
      <c r="C274" s="201"/>
      <c r="D274" s="202"/>
      <c r="E274" s="202"/>
      <c r="F274" s="224"/>
    </row>
    <row r="275" spans="2:6" ht="15" customHeight="1" hidden="1">
      <c r="B275" s="196"/>
      <c r="C275" s="201"/>
      <c r="D275" s="202"/>
      <c r="E275" s="202"/>
      <c r="F275" s="224"/>
    </row>
    <row r="276" spans="2:6" ht="15" customHeight="1" hidden="1">
      <c r="B276" s="196"/>
      <c r="C276" s="201"/>
      <c r="D276" s="202"/>
      <c r="E276" s="202"/>
      <c r="F276" s="224"/>
    </row>
    <row r="277" spans="2:6" ht="15" customHeight="1" hidden="1">
      <c r="B277" s="196"/>
      <c r="C277" s="201"/>
      <c r="D277" s="202"/>
      <c r="E277" s="202"/>
      <c r="F277" s="224"/>
    </row>
    <row r="278" spans="2:6" ht="12.75" customHeight="1">
      <c r="B278" s="196">
        <v>2</v>
      </c>
      <c r="C278" s="201" t="s">
        <v>209</v>
      </c>
      <c r="D278" s="196" t="s">
        <v>247</v>
      </c>
      <c r="E278" s="205">
        <v>1140688.62</v>
      </c>
      <c r="F278" s="226"/>
    </row>
    <row r="279" spans="2:6" ht="16.5" customHeight="1">
      <c r="B279" s="196"/>
      <c r="C279" s="201"/>
      <c r="D279" s="202"/>
      <c r="E279" s="205"/>
      <c r="F279" s="224"/>
    </row>
    <row r="280" spans="2:6" ht="0.75" customHeight="1">
      <c r="B280" s="196"/>
      <c r="C280" s="201"/>
      <c r="D280" s="202"/>
      <c r="E280" s="197"/>
      <c r="F280" s="224"/>
    </row>
    <row r="281" spans="2:6" ht="15" customHeight="1" hidden="1">
      <c r="B281" s="196"/>
      <c r="C281" s="201"/>
      <c r="D281" s="202"/>
      <c r="E281" s="197"/>
      <c r="F281" s="224"/>
    </row>
    <row r="282" spans="2:6" ht="15" customHeight="1" hidden="1">
      <c r="B282" s="196"/>
      <c r="C282" s="201"/>
      <c r="D282" s="202"/>
      <c r="E282" s="197"/>
      <c r="F282" s="224"/>
    </row>
    <row r="283" spans="2:6" ht="15" customHeight="1" hidden="1">
      <c r="B283" s="196"/>
      <c r="C283" s="201"/>
      <c r="D283" s="202"/>
      <c r="E283" s="197"/>
      <c r="F283" s="224"/>
    </row>
    <row r="284" spans="2:6" ht="43.5" customHeight="1" hidden="1">
      <c r="B284" s="196"/>
      <c r="C284" s="201"/>
      <c r="D284" s="202"/>
      <c r="E284" s="197"/>
      <c r="F284" s="224"/>
    </row>
    <row r="285" spans="2:6" ht="15" customHeight="1" hidden="1">
      <c r="B285" s="196"/>
      <c r="C285" s="201"/>
      <c r="D285" s="202"/>
      <c r="E285" s="197"/>
      <c r="F285" s="224"/>
    </row>
    <row r="286" spans="2:6" ht="15" customHeight="1" hidden="1">
      <c r="B286" s="196"/>
      <c r="C286" s="201"/>
      <c r="D286" s="202"/>
      <c r="E286" s="197"/>
      <c r="F286" s="224"/>
    </row>
    <row r="287" spans="2:6" ht="15" customHeight="1" hidden="1">
      <c r="B287" s="196"/>
      <c r="C287" s="201"/>
      <c r="D287" s="202"/>
      <c r="E287" s="197"/>
      <c r="F287" s="224"/>
    </row>
    <row r="288" spans="2:6" ht="15" customHeight="1" hidden="1">
      <c r="B288" s="196"/>
      <c r="C288" s="201"/>
      <c r="D288" s="202"/>
      <c r="E288" s="197"/>
      <c r="F288" s="224"/>
    </row>
    <row r="289" spans="2:6" ht="15" customHeight="1" hidden="1">
      <c r="B289" s="196"/>
      <c r="C289" s="201"/>
      <c r="D289" s="202"/>
      <c r="E289" s="197"/>
      <c r="F289" s="224"/>
    </row>
    <row r="290" spans="2:6" ht="12.75" customHeight="1">
      <c r="B290" s="196">
        <v>3</v>
      </c>
      <c r="C290" s="201" t="s">
        <v>1726</v>
      </c>
      <c r="D290" s="196" t="s">
        <v>247</v>
      </c>
      <c r="E290" s="199">
        <v>322802.28</v>
      </c>
      <c r="F290" s="224"/>
    </row>
    <row r="291" spans="2:6" ht="18.75" customHeight="1">
      <c r="B291" s="196"/>
      <c r="C291" s="201"/>
      <c r="D291" s="202"/>
      <c r="E291" s="202"/>
      <c r="F291" s="224"/>
    </row>
    <row r="292" spans="2:6" ht="15" customHeight="1" hidden="1">
      <c r="B292" s="196"/>
      <c r="C292" s="201"/>
      <c r="D292" s="202"/>
      <c r="E292" s="202"/>
      <c r="F292" s="224"/>
    </row>
    <row r="293" spans="2:6" ht="15" customHeight="1" hidden="1">
      <c r="B293" s="196"/>
      <c r="C293" s="201"/>
      <c r="D293" s="202"/>
      <c r="E293" s="202"/>
      <c r="F293" s="224"/>
    </row>
    <row r="294" spans="2:6" ht="15" customHeight="1" hidden="1">
      <c r="B294" s="196"/>
      <c r="C294" s="201"/>
      <c r="D294" s="202"/>
      <c r="E294" s="202"/>
      <c r="F294" s="224"/>
    </row>
    <row r="295" spans="2:6" ht="15" customHeight="1" hidden="1">
      <c r="B295" s="196"/>
      <c r="C295" s="201"/>
      <c r="D295" s="202"/>
      <c r="E295" s="202"/>
      <c r="F295" s="224"/>
    </row>
    <row r="296" spans="2:6" ht="43.5" customHeight="1" hidden="1">
      <c r="B296" s="196"/>
      <c r="C296" s="201"/>
      <c r="D296" s="202"/>
      <c r="E296" s="202"/>
      <c r="F296" s="224"/>
    </row>
    <row r="297" spans="2:6" ht="15" customHeight="1" hidden="1">
      <c r="B297" s="196"/>
      <c r="C297" s="201"/>
      <c r="D297" s="202"/>
      <c r="E297" s="202"/>
      <c r="F297" s="224"/>
    </row>
    <row r="298" spans="2:6" ht="15" customHeight="1" hidden="1">
      <c r="B298" s="196"/>
      <c r="C298" s="201"/>
      <c r="D298" s="202"/>
      <c r="E298" s="202"/>
      <c r="F298" s="224"/>
    </row>
    <row r="299" spans="2:6" ht="15" customHeight="1" hidden="1">
      <c r="B299" s="196"/>
      <c r="C299" s="201"/>
      <c r="D299" s="202"/>
      <c r="E299" s="202"/>
      <c r="F299" s="224"/>
    </row>
    <row r="300" spans="2:6" ht="15" customHeight="1" hidden="1">
      <c r="B300" s="196"/>
      <c r="C300" s="201"/>
      <c r="D300" s="202"/>
      <c r="E300" s="202"/>
      <c r="F300" s="224"/>
    </row>
    <row r="301" spans="2:6" ht="44.25" customHeight="1" hidden="1">
      <c r="B301" s="196"/>
      <c r="C301" s="201"/>
      <c r="D301" s="202"/>
      <c r="E301" s="202"/>
      <c r="F301" s="224"/>
    </row>
    <row r="302" spans="2:6" ht="29.25" customHeight="1">
      <c r="B302" s="68">
        <v>4</v>
      </c>
      <c r="C302" s="145" t="s">
        <v>1727</v>
      </c>
      <c r="D302" s="68" t="s">
        <v>343</v>
      </c>
      <c r="E302" s="69">
        <v>765215.89</v>
      </c>
      <c r="F302" s="224"/>
    </row>
    <row r="303" spans="2:6" ht="31.5" customHeight="1">
      <c r="B303" s="68">
        <v>5</v>
      </c>
      <c r="C303" s="145" t="s">
        <v>1728</v>
      </c>
      <c r="D303" s="68" t="s">
        <v>343</v>
      </c>
      <c r="E303" s="80">
        <v>137744.73</v>
      </c>
      <c r="F303" s="224"/>
    </row>
    <row r="304" spans="2:6" ht="18.75">
      <c r="B304" s="204" t="s">
        <v>224</v>
      </c>
      <c r="C304" s="204"/>
      <c r="D304" s="204"/>
      <c r="E304" s="204"/>
      <c r="F304" s="224"/>
    </row>
    <row r="305" spans="2:6" ht="9" customHeight="1" hidden="1">
      <c r="B305" s="209"/>
      <c r="C305" s="203"/>
      <c r="D305" s="196"/>
      <c r="E305" s="197"/>
      <c r="F305" s="224"/>
    </row>
    <row r="306" spans="2:6" ht="15" customHeight="1" hidden="1">
      <c r="B306" s="209"/>
      <c r="C306" s="203"/>
      <c r="D306" s="196"/>
      <c r="E306" s="197"/>
      <c r="F306" s="224"/>
    </row>
    <row r="307" spans="2:6" ht="15" customHeight="1" hidden="1">
      <c r="B307" s="209"/>
      <c r="C307" s="203"/>
      <c r="D307" s="196"/>
      <c r="E307" s="197"/>
      <c r="F307" s="224"/>
    </row>
    <row r="308" spans="2:6" ht="15" customHeight="1" hidden="1">
      <c r="B308" s="210"/>
      <c r="C308" s="203"/>
      <c r="D308" s="196"/>
      <c r="E308" s="197"/>
      <c r="F308" s="224"/>
    </row>
    <row r="309" spans="2:6" ht="15" customHeight="1" hidden="1">
      <c r="B309" s="210"/>
      <c r="C309" s="203"/>
      <c r="D309" s="196"/>
      <c r="E309" s="197"/>
      <c r="F309" s="224"/>
    </row>
    <row r="310" spans="2:6" ht="15" customHeight="1" hidden="1">
      <c r="B310" s="210"/>
      <c r="C310" s="203"/>
      <c r="D310" s="196"/>
      <c r="E310" s="197"/>
      <c r="F310" s="224"/>
    </row>
    <row r="311" spans="2:6" ht="15" customHeight="1" hidden="1">
      <c r="B311" s="210"/>
      <c r="C311" s="203"/>
      <c r="D311" s="196"/>
      <c r="E311" s="197"/>
      <c r="F311" s="224"/>
    </row>
    <row r="312" spans="2:6" ht="15" customHeight="1" hidden="1">
      <c r="B312" s="210"/>
      <c r="C312" s="203"/>
      <c r="D312" s="196"/>
      <c r="E312" s="197"/>
      <c r="F312" s="224"/>
    </row>
    <row r="313" spans="2:6" ht="15" customHeight="1" hidden="1">
      <c r="B313" s="210"/>
      <c r="C313" s="203"/>
      <c r="D313" s="196"/>
      <c r="E313" s="197"/>
      <c r="F313" s="224"/>
    </row>
    <row r="314" spans="2:6" ht="15" customHeight="1" hidden="1">
      <c r="B314" s="210"/>
      <c r="C314" s="203"/>
      <c r="D314" s="196"/>
      <c r="E314" s="197"/>
      <c r="F314" s="224"/>
    </row>
    <row r="315" spans="2:6" ht="15" customHeight="1" hidden="1">
      <c r="B315" s="210"/>
      <c r="C315" s="203"/>
      <c r="D315" s="196"/>
      <c r="E315" s="197"/>
      <c r="F315" s="224"/>
    </row>
    <row r="316" spans="2:6" ht="15" customHeight="1" hidden="1">
      <c r="B316" s="210"/>
      <c r="C316" s="203"/>
      <c r="D316" s="196"/>
      <c r="E316" s="197"/>
      <c r="F316" s="224"/>
    </row>
    <row r="317" spans="2:6" ht="15" customHeight="1" hidden="1">
      <c r="B317" s="210"/>
      <c r="C317" s="203"/>
      <c r="D317" s="196"/>
      <c r="E317" s="197"/>
      <c r="F317" s="224"/>
    </row>
    <row r="318" spans="2:6" ht="15" customHeight="1">
      <c r="B318" s="200">
        <v>1</v>
      </c>
      <c r="C318" s="201" t="s">
        <v>258</v>
      </c>
      <c r="D318" s="196" t="s">
        <v>226</v>
      </c>
      <c r="E318" s="197">
        <v>5827.73</v>
      </c>
      <c r="F318" s="224"/>
    </row>
    <row r="319" spans="2:6" ht="21" customHeight="1">
      <c r="B319" s="200"/>
      <c r="C319" s="201"/>
      <c r="D319" s="196"/>
      <c r="E319" s="197"/>
      <c r="F319" s="224"/>
    </row>
    <row r="320" spans="2:6" ht="6" customHeight="1" hidden="1">
      <c r="B320" s="200"/>
      <c r="C320" s="201"/>
      <c r="D320" s="196"/>
      <c r="E320" s="197"/>
      <c r="F320" s="224"/>
    </row>
    <row r="321" spans="2:6" ht="15" customHeight="1" hidden="1">
      <c r="B321" s="200"/>
      <c r="C321" s="201"/>
      <c r="D321" s="196"/>
      <c r="E321" s="197"/>
      <c r="F321" s="224"/>
    </row>
    <row r="322" spans="2:6" ht="15" customHeight="1" hidden="1">
      <c r="B322" s="200"/>
      <c r="C322" s="201"/>
      <c r="D322" s="196"/>
      <c r="E322" s="197"/>
      <c r="F322" s="224"/>
    </row>
    <row r="323" spans="2:6" ht="15" customHeight="1" hidden="1">
      <c r="B323" s="196"/>
      <c r="C323" s="201"/>
      <c r="D323" s="196"/>
      <c r="E323" s="197"/>
      <c r="F323" s="224"/>
    </row>
    <row r="324" spans="2:6" ht="14.25" customHeight="1" hidden="1">
      <c r="B324" s="196"/>
      <c r="C324" s="201"/>
      <c r="D324" s="196"/>
      <c r="E324" s="197"/>
      <c r="F324" s="224"/>
    </row>
    <row r="325" spans="2:6" ht="18" customHeight="1" hidden="1">
      <c r="B325" s="196"/>
      <c r="C325" s="201"/>
      <c r="D325" s="73"/>
      <c r="E325" s="74"/>
      <c r="F325" s="224"/>
    </row>
    <row r="326" spans="2:6" ht="18" customHeight="1" hidden="1">
      <c r="B326" s="196"/>
      <c r="C326" s="201"/>
      <c r="D326" s="73"/>
      <c r="E326" s="74"/>
      <c r="F326" s="224"/>
    </row>
    <row r="327" spans="2:6" ht="18" customHeight="1" hidden="1">
      <c r="B327" s="196"/>
      <c r="C327" s="201"/>
      <c r="D327" s="73"/>
      <c r="E327" s="74"/>
      <c r="F327" s="224"/>
    </row>
    <row r="328" spans="2:6" ht="18" customHeight="1" hidden="1">
      <c r="B328" s="196"/>
      <c r="C328" s="201"/>
      <c r="D328" s="73"/>
      <c r="E328" s="74"/>
      <c r="F328" s="224"/>
    </row>
    <row r="329" spans="2:6" ht="12.75" customHeight="1">
      <c r="B329" s="200">
        <v>2</v>
      </c>
      <c r="C329" s="201" t="s">
        <v>1740</v>
      </c>
      <c r="D329" s="196" t="s">
        <v>226</v>
      </c>
      <c r="E329" s="199">
        <v>41909.52</v>
      </c>
      <c r="F329" s="224"/>
    </row>
    <row r="330" spans="2:6" ht="15" customHeight="1">
      <c r="B330" s="200"/>
      <c r="C330" s="201"/>
      <c r="D330" s="196"/>
      <c r="E330" s="197"/>
      <c r="F330" s="224"/>
    </row>
    <row r="331" spans="2:6" ht="9" customHeight="1">
      <c r="B331" s="200"/>
      <c r="C331" s="201"/>
      <c r="D331" s="196"/>
      <c r="E331" s="197"/>
      <c r="F331" s="224"/>
    </row>
    <row r="332" spans="2:6" ht="3.75" customHeight="1" hidden="1">
      <c r="B332" s="200"/>
      <c r="C332" s="201"/>
      <c r="D332" s="196"/>
      <c r="E332" s="197"/>
      <c r="F332" s="224"/>
    </row>
    <row r="333" spans="2:6" ht="2.25" customHeight="1" hidden="1">
      <c r="B333" s="200"/>
      <c r="C333" s="201"/>
      <c r="D333" s="196"/>
      <c r="E333" s="197"/>
      <c r="F333" s="224"/>
    </row>
    <row r="334" spans="2:6" ht="15" customHeight="1" hidden="1">
      <c r="B334" s="200"/>
      <c r="C334" s="201"/>
      <c r="D334" s="196"/>
      <c r="E334" s="197"/>
      <c r="F334" s="224"/>
    </row>
    <row r="335" spans="2:6" ht="15" customHeight="1" hidden="1">
      <c r="B335" s="200"/>
      <c r="C335" s="201"/>
      <c r="D335" s="196"/>
      <c r="E335" s="197"/>
      <c r="F335" s="224"/>
    </row>
    <row r="336" spans="2:6" ht="15" customHeight="1" hidden="1">
      <c r="B336" s="200"/>
      <c r="C336" s="201"/>
      <c r="D336" s="196"/>
      <c r="E336" s="197"/>
      <c r="F336" s="224"/>
    </row>
    <row r="337" spans="2:6" ht="15" customHeight="1" hidden="1">
      <c r="B337" s="200"/>
      <c r="C337" s="201"/>
      <c r="D337" s="196"/>
      <c r="E337" s="197"/>
      <c r="F337" s="224"/>
    </row>
    <row r="338" spans="2:6" ht="15" customHeight="1" hidden="1">
      <c r="B338" s="200"/>
      <c r="C338" s="201"/>
      <c r="D338" s="196"/>
      <c r="E338" s="197"/>
      <c r="F338" s="224"/>
    </row>
    <row r="339" spans="2:6" ht="15" customHeight="1" hidden="1">
      <c r="B339" s="200"/>
      <c r="C339" s="201"/>
      <c r="D339" s="196"/>
      <c r="E339" s="197"/>
      <c r="F339" s="224"/>
    </row>
    <row r="340" spans="2:6" ht="6" customHeight="1" hidden="1">
      <c r="B340" s="200"/>
      <c r="C340" s="201"/>
      <c r="D340" s="196"/>
      <c r="E340" s="197"/>
      <c r="F340" s="224"/>
    </row>
    <row r="341" spans="2:6" ht="15" customHeight="1" hidden="1">
      <c r="B341" s="200"/>
      <c r="C341" s="201"/>
      <c r="D341" s="196"/>
      <c r="E341" s="197"/>
      <c r="F341" s="224"/>
    </row>
    <row r="342" spans="2:6" ht="15" customHeight="1" hidden="1">
      <c r="B342" s="200"/>
      <c r="C342" s="201"/>
      <c r="D342" s="196"/>
      <c r="E342" s="197"/>
      <c r="F342" s="224"/>
    </row>
    <row r="343" spans="2:6" ht="15" customHeight="1" hidden="1">
      <c r="B343" s="200"/>
      <c r="C343" s="201"/>
      <c r="D343" s="196"/>
      <c r="E343" s="197"/>
      <c r="F343" s="224"/>
    </row>
    <row r="344" spans="2:6" ht="15" customHeight="1" hidden="1">
      <c r="B344" s="200"/>
      <c r="C344" s="201"/>
      <c r="D344" s="196"/>
      <c r="E344" s="197"/>
      <c r="F344" s="224"/>
    </row>
    <row r="345" spans="2:6" ht="15" customHeight="1" hidden="1">
      <c r="B345" s="200"/>
      <c r="C345" s="201"/>
      <c r="D345" s="196"/>
      <c r="E345" s="197"/>
      <c r="F345" s="224"/>
    </row>
    <row r="346" spans="2:6" ht="15" customHeight="1" hidden="1">
      <c r="B346" s="200"/>
      <c r="C346" s="201"/>
      <c r="D346" s="196"/>
      <c r="E346" s="197"/>
      <c r="F346" s="224"/>
    </row>
    <row r="347" spans="2:6" ht="12.75" customHeight="1">
      <c r="B347" s="200">
        <v>3</v>
      </c>
      <c r="C347" s="201" t="s">
        <v>1736</v>
      </c>
      <c r="D347" s="196" t="s">
        <v>226</v>
      </c>
      <c r="E347" s="199">
        <v>9050</v>
      </c>
      <c r="F347" s="224"/>
    </row>
    <row r="348" spans="2:6" ht="15" customHeight="1">
      <c r="B348" s="200"/>
      <c r="C348" s="201"/>
      <c r="D348" s="196"/>
      <c r="E348" s="199"/>
      <c r="F348" s="224"/>
    </row>
    <row r="349" spans="2:6" ht="3.75" customHeight="1">
      <c r="B349" s="200"/>
      <c r="C349" s="201"/>
      <c r="D349" s="196"/>
      <c r="E349" s="199"/>
      <c r="F349" s="224"/>
    </row>
    <row r="350" spans="2:6" ht="12" customHeight="1" hidden="1">
      <c r="B350" s="200"/>
      <c r="C350" s="201"/>
      <c r="D350" s="196"/>
      <c r="E350" s="199"/>
      <c r="F350" s="224"/>
    </row>
    <row r="351" spans="2:6" ht="15" customHeight="1" hidden="1">
      <c r="B351" s="200"/>
      <c r="C351" s="201"/>
      <c r="D351" s="196"/>
      <c r="E351" s="199"/>
      <c r="F351" s="224"/>
    </row>
    <row r="352" spans="2:6" ht="15" customHeight="1" hidden="1">
      <c r="B352" s="200"/>
      <c r="C352" s="201"/>
      <c r="D352" s="196"/>
      <c r="E352" s="199"/>
      <c r="F352" s="224"/>
    </row>
    <row r="353" spans="2:6" ht="15" customHeight="1" hidden="1">
      <c r="B353" s="200"/>
      <c r="C353" s="201"/>
      <c r="D353" s="196"/>
      <c r="E353" s="199"/>
      <c r="F353" s="224"/>
    </row>
    <row r="354" spans="2:6" ht="15" customHeight="1" hidden="1">
      <c r="B354" s="200"/>
      <c r="C354" s="201"/>
      <c r="D354" s="196"/>
      <c r="E354" s="199"/>
      <c r="F354" s="224"/>
    </row>
    <row r="355" spans="2:6" ht="15" customHeight="1" hidden="1">
      <c r="B355" s="200"/>
      <c r="C355" s="201"/>
      <c r="D355" s="196"/>
      <c r="E355" s="199"/>
      <c r="F355" s="224"/>
    </row>
    <row r="356" spans="2:6" ht="9" customHeight="1" hidden="1">
      <c r="B356" s="200"/>
      <c r="C356" s="201"/>
      <c r="D356" s="196"/>
      <c r="E356" s="197"/>
      <c r="F356" s="224"/>
    </row>
    <row r="357" spans="2:6" ht="12" customHeight="1" hidden="1">
      <c r="B357" s="200"/>
      <c r="C357" s="201"/>
      <c r="D357" s="196"/>
      <c r="E357" s="197"/>
      <c r="F357" s="224"/>
    </row>
    <row r="358" spans="2:6" ht="15" customHeight="1" hidden="1">
      <c r="B358" s="200"/>
      <c r="C358" s="201"/>
      <c r="D358" s="196"/>
      <c r="E358" s="197"/>
      <c r="F358" s="224"/>
    </row>
    <row r="359" spans="2:6" ht="15" customHeight="1" hidden="1">
      <c r="B359" s="200"/>
      <c r="C359" s="201"/>
      <c r="D359" s="196"/>
      <c r="E359" s="197"/>
      <c r="F359" s="224"/>
    </row>
    <row r="360" spans="2:6" ht="15" customHeight="1" hidden="1">
      <c r="B360" s="200"/>
      <c r="C360" s="201"/>
      <c r="D360" s="196"/>
      <c r="E360" s="197"/>
      <c r="F360" s="224"/>
    </row>
    <row r="361" spans="2:6" ht="15" customHeight="1" hidden="1">
      <c r="B361" s="200"/>
      <c r="C361" s="201"/>
      <c r="D361" s="196"/>
      <c r="E361" s="197"/>
      <c r="F361" s="224"/>
    </row>
    <row r="362" spans="2:6" ht="15" customHeight="1" hidden="1">
      <c r="B362" s="200"/>
      <c r="C362" s="201"/>
      <c r="D362" s="196"/>
      <c r="E362" s="197"/>
      <c r="F362" s="224"/>
    </row>
    <row r="363" spans="2:6" ht="15" customHeight="1" hidden="1">
      <c r="B363" s="200"/>
      <c r="C363" s="201"/>
      <c r="D363" s="196"/>
      <c r="E363" s="197"/>
      <c r="F363" s="224"/>
    </row>
    <row r="364" spans="2:6" ht="12.75" customHeight="1" hidden="1">
      <c r="B364" s="200"/>
      <c r="C364" s="201"/>
      <c r="D364" s="196"/>
      <c r="E364" s="197"/>
      <c r="F364" s="224"/>
    </row>
    <row r="365" spans="2:6" ht="15" customHeight="1" hidden="1">
      <c r="B365" s="200"/>
      <c r="C365" s="201"/>
      <c r="D365" s="196"/>
      <c r="E365" s="197"/>
      <c r="F365" s="224"/>
    </row>
    <row r="366" spans="2:6" ht="15" customHeight="1" hidden="1">
      <c r="B366" s="200"/>
      <c r="C366" s="201"/>
      <c r="D366" s="196"/>
      <c r="E366" s="197"/>
      <c r="F366" s="224"/>
    </row>
    <row r="367" spans="2:6" ht="15" customHeight="1" hidden="1">
      <c r="B367" s="200"/>
      <c r="C367" s="201"/>
      <c r="D367" s="196"/>
      <c r="E367" s="197"/>
      <c r="F367" s="224"/>
    </row>
    <row r="368" spans="2:6" ht="15" customHeight="1" hidden="1">
      <c r="B368" s="200"/>
      <c r="C368" s="201"/>
      <c r="D368" s="196"/>
      <c r="E368" s="197"/>
      <c r="F368" s="224"/>
    </row>
    <row r="369" spans="2:6" ht="15" customHeight="1" hidden="1">
      <c r="B369" s="200"/>
      <c r="C369" s="201"/>
      <c r="D369" s="196"/>
      <c r="E369" s="197"/>
      <c r="F369" s="224"/>
    </row>
    <row r="370" spans="2:6" ht="15" customHeight="1" hidden="1">
      <c r="B370" s="200"/>
      <c r="C370" s="201"/>
      <c r="D370" s="196"/>
      <c r="E370" s="197"/>
      <c r="F370" s="224"/>
    </row>
    <row r="371" spans="2:6" ht="15" customHeight="1" hidden="1">
      <c r="B371" s="200"/>
      <c r="C371" s="201"/>
      <c r="D371" s="196"/>
      <c r="E371" s="197"/>
      <c r="F371" s="224"/>
    </row>
    <row r="372" spans="2:6" ht="15" customHeight="1" hidden="1">
      <c r="B372" s="200"/>
      <c r="C372" s="201"/>
      <c r="D372" s="196"/>
      <c r="E372" s="197"/>
      <c r="F372" s="224"/>
    </row>
    <row r="373" spans="2:6" ht="12.75" customHeight="1" hidden="1">
      <c r="B373" s="200"/>
      <c r="C373" s="201"/>
      <c r="D373" s="196"/>
      <c r="E373" s="197"/>
      <c r="F373" s="224"/>
    </row>
    <row r="374" spans="2:6" ht="15" customHeight="1" hidden="1">
      <c r="B374" s="200"/>
      <c r="C374" s="201"/>
      <c r="D374" s="196"/>
      <c r="E374" s="197"/>
      <c r="F374" s="224"/>
    </row>
    <row r="375" spans="2:6" ht="15" customHeight="1" hidden="1">
      <c r="B375" s="200"/>
      <c r="C375" s="201"/>
      <c r="D375" s="196"/>
      <c r="E375" s="197"/>
      <c r="F375" s="224"/>
    </row>
    <row r="376" spans="2:6" ht="15" customHeight="1" hidden="1">
      <c r="B376" s="200"/>
      <c r="C376" s="201"/>
      <c r="D376" s="196"/>
      <c r="E376" s="197"/>
      <c r="F376" s="224"/>
    </row>
    <row r="377" spans="2:6" ht="15" customHeight="1" hidden="1">
      <c r="B377" s="200"/>
      <c r="C377" s="201"/>
      <c r="D377" s="196"/>
      <c r="E377" s="197"/>
      <c r="F377" s="224"/>
    </row>
    <row r="378" spans="2:6" ht="15" customHeight="1" hidden="1">
      <c r="B378" s="200"/>
      <c r="C378" s="201"/>
      <c r="D378" s="196"/>
      <c r="E378" s="197"/>
      <c r="F378" s="224"/>
    </row>
    <row r="379" spans="2:6" ht="15" customHeight="1" hidden="1">
      <c r="B379" s="200"/>
      <c r="C379" s="201"/>
      <c r="D379" s="196"/>
      <c r="E379" s="197"/>
      <c r="F379" s="224"/>
    </row>
    <row r="380" spans="2:6" ht="15" customHeight="1" hidden="1">
      <c r="B380" s="200"/>
      <c r="C380" s="201"/>
      <c r="D380" s="196"/>
      <c r="E380" s="197"/>
      <c r="F380" s="224"/>
    </row>
    <row r="381" spans="2:6" ht="12.75" customHeight="1" hidden="1">
      <c r="B381" s="200"/>
      <c r="C381" s="201"/>
      <c r="D381" s="196"/>
      <c r="E381" s="197"/>
      <c r="F381" s="224"/>
    </row>
    <row r="382" spans="2:6" ht="15" customHeight="1" hidden="1">
      <c r="B382" s="200"/>
      <c r="C382" s="201"/>
      <c r="D382" s="196"/>
      <c r="E382" s="197"/>
      <c r="F382" s="224"/>
    </row>
    <row r="383" spans="2:6" ht="15" customHeight="1" hidden="1">
      <c r="B383" s="200"/>
      <c r="C383" s="201"/>
      <c r="D383" s="196"/>
      <c r="E383" s="197"/>
      <c r="F383" s="224"/>
    </row>
    <row r="384" spans="2:6" ht="15" customHeight="1" hidden="1">
      <c r="B384" s="200"/>
      <c r="C384" s="201"/>
      <c r="D384" s="196"/>
      <c r="E384" s="197"/>
      <c r="F384" s="224"/>
    </row>
    <row r="385" spans="2:6" ht="15" customHeight="1" hidden="1">
      <c r="B385" s="200"/>
      <c r="C385" s="201"/>
      <c r="D385" s="196"/>
      <c r="E385" s="197"/>
      <c r="F385" s="224"/>
    </row>
    <row r="386" spans="2:6" ht="15" customHeight="1" hidden="1">
      <c r="B386" s="200"/>
      <c r="C386" s="201"/>
      <c r="D386" s="196"/>
      <c r="E386" s="197"/>
      <c r="F386" s="224"/>
    </row>
    <row r="387" spans="2:6" ht="12.75" customHeight="1" hidden="1">
      <c r="B387" s="200"/>
      <c r="C387" s="201"/>
      <c r="D387" s="196"/>
      <c r="E387" s="197"/>
      <c r="F387" s="224"/>
    </row>
    <row r="388" spans="2:6" ht="15" customHeight="1" hidden="1">
      <c r="B388" s="200"/>
      <c r="C388" s="201"/>
      <c r="D388" s="196"/>
      <c r="E388" s="197"/>
      <c r="F388" s="224"/>
    </row>
    <row r="389" spans="2:6" ht="15" customHeight="1" hidden="1">
      <c r="B389" s="200"/>
      <c r="C389" s="201"/>
      <c r="D389" s="196"/>
      <c r="E389" s="197"/>
      <c r="F389" s="224"/>
    </row>
    <row r="390" spans="2:6" ht="15" customHeight="1" hidden="1">
      <c r="B390" s="200"/>
      <c r="C390" s="201"/>
      <c r="D390" s="196"/>
      <c r="E390" s="197"/>
      <c r="F390" s="224"/>
    </row>
    <row r="391" spans="2:6" ht="15" customHeight="1" hidden="1">
      <c r="B391" s="200"/>
      <c r="C391" s="201"/>
      <c r="D391" s="196"/>
      <c r="E391" s="197"/>
      <c r="F391" s="224"/>
    </row>
    <row r="392" spans="2:6" ht="15" customHeight="1" hidden="1">
      <c r="B392" s="200"/>
      <c r="C392" s="201"/>
      <c r="D392" s="196"/>
      <c r="E392" s="197"/>
      <c r="F392" s="224"/>
    </row>
    <row r="393" spans="2:6" ht="15" customHeight="1" hidden="1">
      <c r="B393" s="200"/>
      <c r="C393" s="201"/>
      <c r="D393" s="196"/>
      <c r="E393" s="197"/>
      <c r="F393" s="224"/>
    </row>
    <row r="394" spans="2:6" ht="12.75" customHeight="1" hidden="1">
      <c r="B394" s="200"/>
      <c r="C394" s="201"/>
      <c r="D394" s="196"/>
      <c r="E394" s="197"/>
      <c r="F394" s="224"/>
    </row>
    <row r="395" spans="2:6" ht="15" customHeight="1" hidden="1">
      <c r="B395" s="200"/>
      <c r="C395" s="201"/>
      <c r="D395" s="196"/>
      <c r="E395" s="197"/>
      <c r="F395" s="224"/>
    </row>
    <row r="396" spans="2:6" ht="15" customHeight="1" hidden="1">
      <c r="B396" s="200"/>
      <c r="C396" s="201"/>
      <c r="D396" s="196"/>
      <c r="E396" s="197"/>
      <c r="F396" s="224"/>
    </row>
    <row r="397" spans="2:6" ht="15" customHeight="1" hidden="1">
      <c r="B397" s="200"/>
      <c r="C397" s="201"/>
      <c r="D397" s="196"/>
      <c r="E397" s="197"/>
      <c r="F397" s="224"/>
    </row>
    <row r="398" spans="2:6" ht="3.75" customHeight="1" hidden="1">
      <c r="B398" s="200"/>
      <c r="C398" s="201"/>
      <c r="D398" s="196"/>
      <c r="E398" s="197"/>
      <c r="F398" s="224"/>
    </row>
    <row r="399" spans="2:6" ht="15" customHeight="1" hidden="1">
      <c r="B399" s="200"/>
      <c r="C399" s="201"/>
      <c r="D399" s="196"/>
      <c r="E399" s="197"/>
      <c r="F399" s="224"/>
    </row>
    <row r="400" spans="2:6" ht="15" customHeight="1" hidden="1">
      <c r="B400" s="200"/>
      <c r="C400" s="201"/>
      <c r="D400" s="196"/>
      <c r="E400" s="197"/>
      <c r="F400" s="224"/>
    </row>
    <row r="401" spans="2:6" ht="12.75" customHeight="1" hidden="1">
      <c r="B401" s="200"/>
      <c r="C401" s="201"/>
      <c r="D401" s="196"/>
      <c r="E401" s="197"/>
      <c r="F401" s="224"/>
    </row>
    <row r="402" spans="2:6" ht="15" customHeight="1" hidden="1">
      <c r="B402" s="200"/>
      <c r="C402" s="201"/>
      <c r="D402" s="196"/>
      <c r="E402" s="197"/>
      <c r="F402" s="224"/>
    </row>
    <row r="403" spans="2:6" ht="15" customHeight="1" hidden="1">
      <c r="B403" s="200"/>
      <c r="C403" s="201"/>
      <c r="D403" s="196"/>
      <c r="E403" s="197"/>
      <c r="F403" s="224"/>
    </row>
    <row r="404" spans="2:6" ht="3" customHeight="1" hidden="1">
      <c r="B404" s="200"/>
      <c r="C404" s="201"/>
      <c r="D404" s="196"/>
      <c r="E404" s="197"/>
      <c r="F404" s="224"/>
    </row>
    <row r="405" spans="2:6" ht="15" customHeight="1" hidden="1">
      <c r="B405" s="200"/>
      <c r="C405" s="201"/>
      <c r="D405" s="196"/>
      <c r="E405" s="197"/>
      <c r="F405" s="224"/>
    </row>
    <row r="406" spans="2:6" ht="15" customHeight="1" hidden="1">
      <c r="B406" s="200"/>
      <c r="C406" s="201"/>
      <c r="D406" s="196"/>
      <c r="E406" s="197"/>
      <c r="F406" s="224"/>
    </row>
    <row r="407" spans="2:6" ht="12.75" customHeight="1" hidden="1">
      <c r="B407" s="200"/>
      <c r="C407" s="201"/>
      <c r="D407" s="196"/>
      <c r="E407" s="197"/>
      <c r="F407" s="224"/>
    </row>
    <row r="408" spans="2:6" ht="15" customHeight="1" hidden="1">
      <c r="B408" s="200"/>
      <c r="C408" s="201"/>
      <c r="D408" s="196"/>
      <c r="E408" s="197"/>
      <c r="F408" s="224"/>
    </row>
    <row r="409" spans="2:7" ht="15" customHeight="1" hidden="1">
      <c r="B409" s="200"/>
      <c r="C409" s="201"/>
      <c r="D409" s="196"/>
      <c r="E409" s="197"/>
      <c r="F409" s="224"/>
      <c r="G409" s="66">
        <v>4100</v>
      </c>
    </row>
    <row r="410" spans="2:6" ht="3.75" customHeight="1" hidden="1">
      <c r="B410" s="200"/>
      <c r="C410" s="201"/>
      <c r="D410" s="196"/>
      <c r="E410" s="197"/>
      <c r="F410" s="224"/>
    </row>
    <row r="411" spans="2:6" ht="3" customHeight="1" hidden="1">
      <c r="B411" s="200"/>
      <c r="C411" s="201"/>
      <c r="D411" s="196"/>
      <c r="E411" s="197"/>
      <c r="F411" s="224"/>
    </row>
    <row r="412" spans="2:6" ht="15" customHeight="1" hidden="1">
      <c r="B412" s="200"/>
      <c r="C412" s="201"/>
      <c r="D412" s="196"/>
      <c r="E412" s="197"/>
      <c r="F412" s="224"/>
    </row>
    <row r="413" spans="2:6" ht="15" customHeight="1" hidden="1">
      <c r="B413" s="200"/>
      <c r="C413" s="201"/>
      <c r="D413" s="196"/>
      <c r="E413" s="197"/>
      <c r="F413" s="224"/>
    </row>
    <row r="414" spans="2:6" ht="15" customHeight="1" hidden="1">
      <c r="B414" s="200"/>
      <c r="C414" s="201"/>
      <c r="D414" s="196"/>
      <c r="E414" s="197"/>
      <c r="F414" s="224"/>
    </row>
    <row r="415" spans="2:6" ht="15" customHeight="1" hidden="1">
      <c r="B415" s="200"/>
      <c r="C415" s="201"/>
      <c r="D415" s="196"/>
      <c r="E415" s="197"/>
      <c r="F415" s="224"/>
    </row>
    <row r="416" spans="2:6" ht="15" customHeight="1" hidden="1">
      <c r="B416" s="200"/>
      <c r="C416" s="201"/>
      <c r="D416" s="196"/>
      <c r="E416" s="197"/>
      <c r="F416" s="224"/>
    </row>
    <row r="417" spans="2:6" ht="15" customHeight="1" hidden="1">
      <c r="B417" s="200"/>
      <c r="C417" s="201"/>
      <c r="D417" s="196"/>
      <c r="E417" s="197"/>
      <c r="F417" s="224"/>
    </row>
    <row r="418" spans="2:6" ht="15" customHeight="1" hidden="1">
      <c r="B418" s="200"/>
      <c r="C418" s="201"/>
      <c r="D418" s="196"/>
      <c r="E418" s="197"/>
      <c r="F418" s="224"/>
    </row>
    <row r="419" spans="2:6" ht="15" customHeight="1" hidden="1">
      <c r="B419" s="200"/>
      <c r="C419" s="201"/>
      <c r="D419" s="196"/>
      <c r="E419" s="197"/>
      <c r="F419" s="224"/>
    </row>
    <row r="420" spans="2:6" ht="15" customHeight="1" hidden="1">
      <c r="B420" s="200"/>
      <c r="C420" s="201"/>
      <c r="D420" s="196"/>
      <c r="E420" s="197"/>
      <c r="F420" s="224"/>
    </row>
    <row r="421" spans="2:6" ht="15" customHeight="1" hidden="1">
      <c r="B421" s="200"/>
      <c r="C421" s="201"/>
      <c r="D421" s="196"/>
      <c r="E421" s="197"/>
      <c r="F421" s="224"/>
    </row>
    <row r="422" spans="2:6" ht="12.75" customHeight="1" hidden="1">
      <c r="B422" s="200"/>
      <c r="C422" s="201"/>
      <c r="D422" s="196"/>
      <c r="E422" s="197"/>
      <c r="F422" s="224"/>
    </row>
    <row r="423" spans="2:7" ht="15" customHeight="1" hidden="1">
      <c r="B423" s="200"/>
      <c r="C423" s="201"/>
      <c r="D423" s="196"/>
      <c r="E423" s="197"/>
      <c r="F423" s="224"/>
      <c r="G423" s="66">
        <v>4100</v>
      </c>
    </row>
    <row r="424" spans="2:6" ht="5.25" customHeight="1" hidden="1">
      <c r="B424" s="200"/>
      <c r="C424" s="201"/>
      <c r="D424" s="196"/>
      <c r="E424" s="197"/>
      <c r="F424" s="224"/>
    </row>
    <row r="425" spans="2:6" ht="15" customHeight="1" hidden="1">
      <c r="B425" s="200"/>
      <c r="C425" s="201"/>
      <c r="D425" s="196"/>
      <c r="E425" s="197"/>
      <c r="F425" s="224"/>
    </row>
    <row r="426" spans="2:6" ht="15" customHeight="1" hidden="1">
      <c r="B426" s="200"/>
      <c r="C426" s="201"/>
      <c r="D426" s="196"/>
      <c r="E426" s="197"/>
      <c r="F426" s="224"/>
    </row>
    <row r="427" spans="2:6" ht="15" customHeight="1" hidden="1">
      <c r="B427" s="200"/>
      <c r="C427" s="201"/>
      <c r="D427" s="196"/>
      <c r="E427" s="197"/>
      <c r="F427" s="224"/>
    </row>
    <row r="428" spans="2:6" ht="15" customHeight="1" hidden="1">
      <c r="B428" s="200"/>
      <c r="C428" s="201"/>
      <c r="D428" s="196"/>
      <c r="E428" s="197"/>
      <c r="F428" s="224"/>
    </row>
    <row r="429" spans="2:6" ht="30.75" customHeight="1">
      <c r="B429" s="70">
        <v>4</v>
      </c>
      <c r="C429" s="145" t="s">
        <v>1741</v>
      </c>
      <c r="D429" s="68" t="s">
        <v>226</v>
      </c>
      <c r="E429" s="80">
        <v>867.4</v>
      </c>
      <c r="F429" s="224"/>
    </row>
    <row r="430" spans="2:6" ht="37.5" customHeight="1">
      <c r="B430" s="70">
        <v>5</v>
      </c>
      <c r="C430" s="81" t="s">
        <v>1742</v>
      </c>
      <c r="D430" s="68" t="s">
        <v>226</v>
      </c>
      <c r="E430" s="72">
        <v>3053.03</v>
      </c>
      <c r="F430" s="224"/>
    </row>
    <row r="431" spans="2:6" ht="15" customHeight="1">
      <c r="B431" s="200">
        <v>6</v>
      </c>
      <c r="C431" s="206" t="s">
        <v>1715</v>
      </c>
      <c r="D431" s="196" t="s">
        <v>226</v>
      </c>
      <c r="E431" s="199">
        <v>33.3</v>
      </c>
      <c r="F431" s="224"/>
    </row>
    <row r="432" spans="2:6" ht="15" customHeight="1">
      <c r="B432" s="200"/>
      <c r="C432" s="206"/>
      <c r="D432" s="196"/>
      <c r="E432" s="197"/>
      <c r="F432" s="224"/>
    </row>
    <row r="433" spans="2:6" ht="6" customHeight="1">
      <c r="B433" s="196"/>
      <c r="C433" s="197"/>
      <c r="D433" s="196"/>
      <c r="E433" s="197"/>
      <c r="F433" s="224"/>
    </row>
    <row r="434" spans="2:6" ht="34.5" customHeight="1">
      <c r="B434" s="70">
        <v>7</v>
      </c>
      <c r="C434" s="81" t="s">
        <v>787</v>
      </c>
      <c r="D434" s="68" t="s">
        <v>226</v>
      </c>
      <c r="E434" s="69">
        <v>750</v>
      </c>
      <c r="F434" s="224"/>
    </row>
    <row r="435" spans="2:6" ht="40.5" customHeight="1">
      <c r="B435" s="70">
        <v>8</v>
      </c>
      <c r="C435" s="81" t="s">
        <v>1699</v>
      </c>
      <c r="D435" s="68" t="s">
        <v>226</v>
      </c>
      <c r="E435" s="69">
        <v>128000</v>
      </c>
      <c r="F435" s="224"/>
    </row>
    <row r="436" spans="2:6" ht="36">
      <c r="B436" s="70">
        <v>9</v>
      </c>
      <c r="C436" s="146" t="s">
        <v>1743</v>
      </c>
      <c r="D436" s="68" t="s">
        <v>226</v>
      </c>
      <c r="E436" s="72">
        <v>2912.67</v>
      </c>
      <c r="F436" s="224"/>
    </row>
    <row r="437" spans="2:6" ht="12.75" customHeight="1">
      <c r="B437" s="200">
        <v>10</v>
      </c>
      <c r="C437" s="206" t="s">
        <v>1737</v>
      </c>
      <c r="D437" s="196" t="s">
        <v>226</v>
      </c>
      <c r="E437" s="199">
        <v>82373.2</v>
      </c>
      <c r="F437" s="224"/>
    </row>
    <row r="438" spans="2:6" ht="20.25" customHeight="1">
      <c r="B438" s="200"/>
      <c r="C438" s="206"/>
      <c r="D438" s="196"/>
      <c r="E438" s="199"/>
      <c r="F438" s="224"/>
    </row>
    <row r="439" spans="2:6" ht="2.25" customHeight="1">
      <c r="B439" s="200"/>
      <c r="C439" s="206"/>
      <c r="D439" s="196"/>
      <c r="E439" s="199"/>
      <c r="F439" s="224"/>
    </row>
    <row r="440" spans="2:6" ht="5.25" customHeight="1" hidden="1">
      <c r="B440" s="200"/>
      <c r="C440" s="206"/>
      <c r="D440" s="196"/>
      <c r="E440" s="199"/>
      <c r="F440" s="224"/>
    </row>
    <row r="441" spans="2:6" ht="3" customHeight="1" hidden="1">
      <c r="B441" s="200"/>
      <c r="C441" s="206"/>
      <c r="D441" s="196"/>
      <c r="E441" s="199"/>
      <c r="F441" s="224"/>
    </row>
    <row r="442" spans="2:6" ht="12.75" customHeight="1">
      <c r="B442" s="200">
        <v>11</v>
      </c>
      <c r="C442" s="206" t="s">
        <v>1738</v>
      </c>
      <c r="D442" s="196" t="s">
        <v>226</v>
      </c>
      <c r="E442" s="198">
        <v>81714.14</v>
      </c>
      <c r="F442" s="224"/>
    </row>
    <row r="443" spans="2:6" ht="11.25" customHeight="1">
      <c r="B443" s="200"/>
      <c r="C443" s="206"/>
      <c r="D443" s="196"/>
      <c r="E443" s="198"/>
      <c r="F443" s="224"/>
    </row>
    <row r="444" spans="2:6" ht="9" customHeight="1" hidden="1">
      <c r="B444" s="200"/>
      <c r="C444" s="206"/>
      <c r="D444" s="196"/>
      <c r="E444" s="198"/>
      <c r="F444" s="224"/>
    </row>
    <row r="445" spans="2:6" ht="12" customHeight="1">
      <c r="B445" s="200"/>
      <c r="C445" s="206"/>
      <c r="D445" s="196"/>
      <c r="E445" s="198"/>
      <c r="F445" s="224"/>
    </row>
    <row r="446" spans="2:6" ht="33" customHeight="1">
      <c r="B446" s="70">
        <v>12</v>
      </c>
      <c r="C446" s="81" t="s">
        <v>1698</v>
      </c>
      <c r="D446" s="68" t="s">
        <v>226</v>
      </c>
      <c r="E446" s="72">
        <v>9920</v>
      </c>
      <c r="F446" s="224"/>
    </row>
    <row r="447" spans="2:6" ht="36.75" customHeight="1">
      <c r="B447" s="70">
        <v>13</v>
      </c>
      <c r="C447" s="146" t="s">
        <v>1744</v>
      </c>
      <c r="D447" s="68" t="s">
        <v>226</v>
      </c>
      <c r="E447" s="72">
        <v>2055.86</v>
      </c>
      <c r="F447" s="224"/>
    </row>
    <row r="448" spans="2:6" ht="12.75" customHeight="1">
      <c r="B448" s="200">
        <v>14</v>
      </c>
      <c r="C448" s="206" t="s">
        <v>1739</v>
      </c>
      <c r="D448" s="196" t="s">
        <v>226</v>
      </c>
      <c r="E448" s="199">
        <v>114338.12</v>
      </c>
      <c r="F448" s="224"/>
    </row>
    <row r="449" spans="2:6" ht="15" customHeight="1">
      <c r="B449" s="200"/>
      <c r="C449" s="206"/>
      <c r="D449" s="196"/>
      <c r="E449" s="199"/>
      <c r="F449" s="224"/>
    </row>
    <row r="450" spans="2:6" ht="8.25" customHeight="1">
      <c r="B450" s="200"/>
      <c r="C450" s="206"/>
      <c r="D450" s="196"/>
      <c r="E450" s="199"/>
      <c r="F450" s="224"/>
    </row>
    <row r="451" spans="2:6" ht="14.25" customHeight="1" hidden="1">
      <c r="B451" s="196"/>
      <c r="C451" s="197"/>
      <c r="D451" s="196"/>
      <c r="E451" s="197"/>
      <c r="F451" s="224"/>
    </row>
    <row r="452" spans="2:6" ht="12.75" customHeight="1">
      <c r="B452" s="196">
        <v>15</v>
      </c>
      <c r="C452" s="197" t="s">
        <v>1745</v>
      </c>
      <c r="D452" s="196" t="s">
        <v>226</v>
      </c>
      <c r="E452" s="197">
        <v>124</v>
      </c>
      <c r="F452" s="224"/>
    </row>
    <row r="453" spans="2:6" ht="23.25" customHeight="1">
      <c r="B453" s="196"/>
      <c r="C453" s="197"/>
      <c r="D453" s="196"/>
      <c r="E453" s="197"/>
      <c r="F453" s="224"/>
    </row>
    <row r="454" spans="2:7" s="60" customFormat="1" ht="36">
      <c r="B454" s="70">
        <v>16</v>
      </c>
      <c r="C454" s="81" t="s">
        <v>1746</v>
      </c>
      <c r="D454" s="70" t="s">
        <v>226</v>
      </c>
      <c r="E454" s="71">
        <v>27494.52</v>
      </c>
      <c r="F454" s="224"/>
      <c r="G454" s="67"/>
    </row>
    <row r="455" spans="2:6" ht="15" customHeight="1">
      <c r="B455" s="200">
        <v>17</v>
      </c>
      <c r="C455" s="206" t="s">
        <v>39</v>
      </c>
      <c r="D455" s="196" t="s">
        <v>226</v>
      </c>
      <c r="E455" s="199">
        <v>23551.07</v>
      </c>
      <c r="F455" s="224"/>
    </row>
    <row r="456" spans="2:6" ht="24.75" customHeight="1">
      <c r="B456" s="200"/>
      <c r="C456" s="206"/>
      <c r="D456" s="196"/>
      <c r="E456" s="199"/>
      <c r="F456" s="224"/>
    </row>
    <row r="457" spans="2:6" ht="13.5" customHeight="1" hidden="1">
      <c r="B457" s="200"/>
      <c r="C457" s="206"/>
      <c r="D457" s="196"/>
      <c r="E457" s="199"/>
      <c r="F457" s="224"/>
    </row>
    <row r="458" spans="2:6" ht="6.75" customHeight="1" hidden="1">
      <c r="B458" s="200"/>
      <c r="C458" s="206"/>
      <c r="D458" s="196"/>
      <c r="E458" s="197"/>
      <c r="F458" s="224"/>
    </row>
    <row r="459" spans="2:6" ht="12.75" customHeight="1">
      <c r="B459" s="200">
        <v>18</v>
      </c>
      <c r="C459" s="206" t="s">
        <v>259</v>
      </c>
      <c r="D459" s="196" t="s">
        <v>226</v>
      </c>
      <c r="E459" s="199">
        <v>165565.74</v>
      </c>
      <c r="F459" s="224"/>
    </row>
    <row r="460" spans="2:6" ht="15" customHeight="1">
      <c r="B460" s="200"/>
      <c r="C460" s="206"/>
      <c r="D460" s="196"/>
      <c r="E460" s="197"/>
      <c r="F460" s="224"/>
    </row>
    <row r="461" spans="2:6" ht="9.75" customHeight="1">
      <c r="B461" s="200"/>
      <c r="C461" s="206"/>
      <c r="D461" s="196"/>
      <c r="E461" s="202"/>
      <c r="F461" s="224"/>
    </row>
    <row r="462" spans="2:6" ht="6" customHeight="1" hidden="1">
      <c r="B462" s="200"/>
      <c r="C462" s="206"/>
      <c r="D462" s="196"/>
      <c r="E462" s="202"/>
      <c r="F462" s="224"/>
    </row>
    <row r="463" spans="2:6" ht="5.25" customHeight="1" hidden="1">
      <c r="B463" s="207"/>
      <c r="C463" s="207"/>
      <c r="D463" s="196"/>
      <c r="E463" s="202"/>
      <c r="F463" s="224"/>
    </row>
    <row r="464" spans="2:6" ht="15" customHeight="1" hidden="1">
      <c r="B464" s="207"/>
      <c r="C464" s="207"/>
      <c r="D464" s="196"/>
      <c r="E464" s="208"/>
      <c r="F464" s="224"/>
    </row>
    <row r="465" spans="2:6" ht="15" customHeight="1" hidden="1">
      <c r="B465" s="207"/>
      <c r="C465" s="207"/>
      <c r="D465" s="196"/>
      <c r="E465" s="208"/>
      <c r="F465" s="224"/>
    </row>
    <row r="466" spans="2:6" ht="18" customHeight="1" hidden="1">
      <c r="B466" s="207"/>
      <c r="C466" s="207"/>
      <c r="D466" s="196"/>
      <c r="E466" s="75"/>
      <c r="F466" s="224"/>
    </row>
    <row r="467" spans="2:7" ht="18" customHeight="1" hidden="1">
      <c r="B467" s="207"/>
      <c r="C467" s="207"/>
      <c r="D467" s="196"/>
      <c r="E467" s="75"/>
      <c r="F467" s="224"/>
      <c r="G467" s="66">
        <v>93339.6</v>
      </c>
    </row>
    <row r="468" spans="2:7" ht="18" customHeight="1" hidden="1">
      <c r="B468" s="207"/>
      <c r="C468" s="207"/>
      <c r="D468" s="196"/>
      <c r="E468" s="75"/>
      <c r="F468" s="224"/>
      <c r="G468" s="66">
        <f>E459+E462+E463+E464+E466+E467+E468</f>
        <v>165565.74</v>
      </c>
    </row>
    <row r="469" spans="2:6" ht="12.75" customHeight="1">
      <c r="B469" s="196">
        <v>19</v>
      </c>
      <c r="C469" s="201" t="s">
        <v>1719</v>
      </c>
      <c r="D469" s="196" t="s">
        <v>226</v>
      </c>
      <c r="E469" s="219">
        <v>635.7</v>
      </c>
      <c r="F469" s="224"/>
    </row>
    <row r="470" spans="2:6" ht="15" customHeight="1">
      <c r="B470" s="202"/>
      <c r="C470" s="202"/>
      <c r="D470" s="196"/>
      <c r="E470" s="197"/>
      <c r="F470" s="224"/>
    </row>
    <row r="471" spans="2:6" ht="7.5" customHeight="1">
      <c r="B471" s="202"/>
      <c r="C471" s="202"/>
      <c r="D471" s="196"/>
      <c r="E471" s="197"/>
      <c r="F471" s="224"/>
    </row>
    <row r="472" spans="2:6" ht="3" customHeight="1" hidden="1">
      <c r="B472" s="202"/>
      <c r="C472" s="202"/>
      <c r="D472" s="196"/>
      <c r="E472" s="197"/>
      <c r="F472" s="224"/>
    </row>
    <row r="473" spans="2:6" ht="0.75" customHeight="1" hidden="1">
      <c r="B473" s="202"/>
      <c r="C473" s="202"/>
      <c r="D473" s="196"/>
      <c r="E473" s="197"/>
      <c r="F473" s="224"/>
    </row>
    <row r="474" spans="2:6" ht="15" customHeight="1" hidden="1">
      <c r="B474" s="202"/>
      <c r="C474" s="202"/>
      <c r="D474" s="196"/>
      <c r="E474" s="197"/>
      <c r="F474" s="224"/>
    </row>
    <row r="475" spans="2:6" ht="15" customHeight="1" hidden="1">
      <c r="B475" s="202"/>
      <c r="C475" s="202"/>
      <c r="D475" s="196"/>
      <c r="E475" s="197"/>
      <c r="F475" s="224"/>
    </row>
    <row r="476" spans="2:6" ht="13.5" customHeight="1" hidden="1">
      <c r="B476" s="202"/>
      <c r="C476" s="202"/>
      <c r="D476" s="196"/>
      <c r="E476" s="197"/>
      <c r="F476" s="224"/>
    </row>
    <row r="477" spans="2:6" ht="14.25" customHeight="1" hidden="1">
      <c r="B477" s="202"/>
      <c r="C477" s="202"/>
      <c r="D477" s="196"/>
      <c r="E477" s="197"/>
      <c r="F477" s="224"/>
    </row>
    <row r="478" spans="2:6" ht="15" customHeight="1" hidden="1">
      <c r="B478" s="202"/>
      <c r="C478" s="202"/>
      <c r="D478" s="196"/>
      <c r="E478" s="197"/>
      <c r="F478" s="224"/>
    </row>
    <row r="479" spans="2:6" ht="15" customHeight="1" hidden="1">
      <c r="B479" s="202"/>
      <c r="C479" s="202"/>
      <c r="D479" s="196"/>
      <c r="E479" s="197"/>
      <c r="F479" s="224"/>
    </row>
    <row r="480" spans="2:6" ht="15" customHeight="1">
      <c r="B480" s="196">
        <v>20</v>
      </c>
      <c r="C480" s="206" t="s">
        <v>825</v>
      </c>
      <c r="D480" s="196" t="s">
        <v>226</v>
      </c>
      <c r="E480" s="199">
        <v>441.01</v>
      </c>
      <c r="F480" s="224"/>
    </row>
    <row r="481" spans="2:6" ht="15" customHeight="1">
      <c r="B481" s="196"/>
      <c r="C481" s="206"/>
      <c r="D481" s="196"/>
      <c r="E481" s="199"/>
      <c r="F481" s="224"/>
    </row>
    <row r="482" spans="2:6" ht="5.25" customHeight="1">
      <c r="B482" s="196"/>
      <c r="C482" s="206"/>
      <c r="D482" s="196"/>
      <c r="E482" s="199"/>
      <c r="F482" s="224"/>
    </row>
    <row r="483" spans="2:6" ht="36">
      <c r="B483" s="68">
        <v>21</v>
      </c>
      <c r="C483" s="81" t="s">
        <v>1747</v>
      </c>
      <c r="D483" s="68" t="s">
        <v>226</v>
      </c>
      <c r="E483" s="69">
        <v>1735.75</v>
      </c>
      <c r="F483" s="224"/>
    </row>
    <row r="484" spans="2:6" ht="33.75" customHeight="1">
      <c r="B484" s="68">
        <v>22</v>
      </c>
      <c r="C484" s="81" t="s">
        <v>1720</v>
      </c>
      <c r="D484" s="68" t="s">
        <v>226</v>
      </c>
      <c r="E484" s="69">
        <v>3735.19</v>
      </c>
      <c r="F484" s="224"/>
    </row>
    <row r="485" spans="2:6" ht="12.75" customHeight="1">
      <c r="B485" s="196">
        <v>23</v>
      </c>
      <c r="C485" s="206" t="s">
        <v>77</v>
      </c>
      <c r="D485" s="196" t="s">
        <v>226</v>
      </c>
      <c r="E485" s="220">
        <v>2649.5</v>
      </c>
      <c r="F485" s="224"/>
    </row>
    <row r="486" spans="2:6" ht="15" customHeight="1">
      <c r="B486" s="196"/>
      <c r="C486" s="206"/>
      <c r="D486" s="196"/>
      <c r="E486" s="220"/>
      <c r="F486" s="224"/>
    </row>
    <row r="487" spans="2:6" ht="6" customHeight="1">
      <c r="B487" s="196"/>
      <c r="C487" s="206"/>
      <c r="D487" s="196"/>
      <c r="E487" s="220"/>
      <c r="F487" s="224"/>
    </row>
    <row r="488" spans="2:6" ht="1.5" customHeight="1" hidden="1">
      <c r="B488" s="196"/>
      <c r="C488" s="206"/>
      <c r="D488" s="196"/>
      <c r="E488" s="220"/>
      <c r="F488" s="224"/>
    </row>
    <row r="489" spans="2:6" ht="12.75" customHeight="1" hidden="1">
      <c r="B489" s="196"/>
      <c r="C489" s="206"/>
      <c r="D489" s="196"/>
      <c r="E489" s="220"/>
      <c r="F489" s="224"/>
    </row>
    <row r="490" spans="2:6" ht="18" customHeight="1" hidden="1">
      <c r="B490" s="196"/>
      <c r="C490" s="206"/>
      <c r="D490" s="196"/>
      <c r="E490" s="220"/>
      <c r="F490" s="224"/>
    </row>
    <row r="491" spans="2:6" ht="36" customHeight="1">
      <c r="B491" s="68">
        <v>24</v>
      </c>
      <c r="C491" s="80" t="s">
        <v>1748</v>
      </c>
      <c r="D491" s="68" t="s">
        <v>226</v>
      </c>
      <c r="E491" s="69">
        <v>2741.49</v>
      </c>
      <c r="F491" s="224"/>
    </row>
    <row r="492" spans="2:6" ht="36">
      <c r="B492" s="68">
        <v>25</v>
      </c>
      <c r="C492" s="80" t="s">
        <v>1749</v>
      </c>
      <c r="D492" s="68" t="s">
        <v>226</v>
      </c>
      <c r="E492" s="72">
        <v>3103.97</v>
      </c>
      <c r="F492" s="224"/>
    </row>
    <row r="493" spans="2:6" ht="36">
      <c r="B493" s="70">
        <v>26</v>
      </c>
      <c r="C493" s="81" t="s">
        <v>1703</v>
      </c>
      <c r="D493" s="68" t="s">
        <v>226</v>
      </c>
      <c r="E493" s="72">
        <v>7684.28</v>
      </c>
      <c r="F493" s="224"/>
    </row>
    <row r="494" spans="2:6" ht="12.75" customHeight="1">
      <c r="B494" s="196">
        <v>27</v>
      </c>
      <c r="C494" s="197" t="s">
        <v>820</v>
      </c>
      <c r="D494" s="196" t="s">
        <v>226</v>
      </c>
      <c r="E494" s="198">
        <v>2728</v>
      </c>
      <c r="F494" s="224"/>
    </row>
    <row r="495" spans="2:6" ht="18" customHeight="1">
      <c r="B495" s="196"/>
      <c r="C495" s="197"/>
      <c r="D495" s="196"/>
      <c r="E495" s="198"/>
      <c r="F495" s="224"/>
    </row>
    <row r="496" spans="2:6" ht="33.75" customHeight="1">
      <c r="B496" s="73">
        <v>28</v>
      </c>
      <c r="C496" s="80" t="s">
        <v>1750</v>
      </c>
      <c r="D496" s="68" t="s">
        <v>226</v>
      </c>
      <c r="E496" s="74">
        <v>8593.2</v>
      </c>
      <c r="F496" s="224"/>
    </row>
    <row r="497" spans="2:6" ht="36" customHeight="1">
      <c r="B497" s="68">
        <v>29</v>
      </c>
      <c r="C497" s="80" t="s">
        <v>1751</v>
      </c>
      <c r="D497" s="68" t="s">
        <v>226</v>
      </c>
      <c r="E497" s="72">
        <v>27828.08</v>
      </c>
      <c r="F497" s="224"/>
    </row>
    <row r="498" spans="2:6" ht="36" customHeight="1">
      <c r="B498" s="68">
        <v>30</v>
      </c>
      <c r="C498" s="80" t="s">
        <v>1752</v>
      </c>
      <c r="D498" s="68" t="s">
        <v>226</v>
      </c>
      <c r="E498" s="72">
        <v>298.84</v>
      </c>
      <c r="F498" s="224"/>
    </row>
    <row r="499" spans="2:6" ht="36">
      <c r="B499" s="68">
        <v>31</v>
      </c>
      <c r="C499" s="80" t="s">
        <v>1753</v>
      </c>
      <c r="D499" s="68" t="s">
        <v>226</v>
      </c>
      <c r="E499" s="72">
        <v>1192.88</v>
      </c>
      <c r="F499" s="224"/>
    </row>
    <row r="500" spans="2:6" ht="39" customHeight="1">
      <c r="B500" s="68">
        <v>32</v>
      </c>
      <c r="C500" s="80" t="s">
        <v>1282</v>
      </c>
      <c r="D500" s="68" t="s">
        <v>226</v>
      </c>
      <c r="E500" s="72">
        <v>8216</v>
      </c>
      <c r="F500" s="224"/>
    </row>
    <row r="501" spans="2:6" ht="12.75" customHeight="1">
      <c r="B501" s="196">
        <v>33</v>
      </c>
      <c r="C501" s="197" t="s">
        <v>1343</v>
      </c>
      <c r="D501" s="196" t="s">
        <v>226</v>
      </c>
      <c r="E501" s="198">
        <v>560.05</v>
      </c>
      <c r="F501" s="224"/>
    </row>
    <row r="502" spans="2:6" ht="24" customHeight="1">
      <c r="B502" s="196"/>
      <c r="C502" s="197"/>
      <c r="D502" s="196"/>
      <c r="E502" s="198"/>
      <c r="F502" s="224"/>
    </row>
    <row r="503" spans="2:6" ht="1.5" customHeight="1">
      <c r="B503" s="196"/>
      <c r="C503" s="197"/>
      <c r="D503" s="196"/>
      <c r="E503" s="198"/>
      <c r="F503" s="224"/>
    </row>
    <row r="504" spans="2:6" ht="4.5" customHeight="1" hidden="1">
      <c r="B504" s="196"/>
      <c r="C504" s="197"/>
      <c r="D504" s="196"/>
      <c r="E504" s="198"/>
      <c r="F504" s="224"/>
    </row>
    <row r="505" spans="2:6" ht="34.5" customHeight="1">
      <c r="B505" s="68">
        <v>34</v>
      </c>
      <c r="C505" s="80" t="s">
        <v>1754</v>
      </c>
      <c r="D505" s="68" t="s">
        <v>226</v>
      </c>
      <c r="E505" s="72">
        <v>23849.79</v>
      </c>
      <c r="F505" s="224"/>
    </row>
    <row r="506" spans="2:6" ht="35.25" customHeight="1">
      <c r="B506" s="68">
        <v>35</v>
      </c>
      <c r="C506" s="80" t="s">
        <v>807</v>
      </c>
      <c r="D506" s="68" t="s">
        <v>226</v>
      </c>
      <c r="E506" s="72">
        <v>419.12</v>
      </c>
      <c r="F506" s="224"/>
    </row>
    <row r="507" spans="2:6" ht="35.25" customHeight="1">
      <c r="B507" s="68">
        <v>36</v>
      </c>
      <c r="C507" s="80" t="s">
        <v>1755</v>
      </c>
      <c r="D507" s="68" t="s">
        <v>226</v>
      </c>
      <c r="E507" s="72">
        <v>887.85</v>
      </c>
      <c r="F507" s="224"/>
    </row>
    <row r="508" spans="2:6" ht="35.25" customHeight="1">
      <c r="B508" s="82"/>
      <c r="C508" s="80"/>
      <c r="D508" s="68"/>
      <c r="E508" s="72"/>
      <c r="F508" s="224"/>
    </row>
    <row r="509" spans="2:6" ht="35.25" customHeight="1">
      <c r="B509" s="68">
        <v>1</v>
      </c>
      <c r="C509" s="80" t="s">
        <v>1722</v>
      </c>
      <c r="D509" s="68"/>
      <c r="E509" s="72">
        <v>60264</v>
      </c>
      <c r="F509" s="224"/>
    </row>
    <row r="510" spans="2:6" ht="35.25" customHeight="1">
      <c r="B510" s="68">
        <v>2</v>
      </c>
      <c r="C510" s="80" t="s">
        <v>1724</v>
      </c>
      <c r="D510" s="68"/>
      <c r="E510" s="72">
        <v>18190.8</v>
      </c>
      <c r="F510" s="224"/>
    </row>
    <row r="511" spans="2:6" ht="18">
      <c r="B511" s="68">
        <v>3</v>
      </c>
      <c r="C511" s="147" t="s">
        <v>1723</v>
      </c>
      <c r="D511" s="79"/>
      <c r="E511" s="147">
        <v>128712</v>
      </c>
      <c r="F511" s="224"/>
    </row>
    <row r="512" spans="2:5" ht="15">
      <c r="B512" s="6"/>
      <c r="C512" s="40"/>
      <c r="D512" s="6"/>
      <c r="E512" s="62"/>
    </row>
    <row r="514" spans="3:5" ht="15">
      <c r="C514" s="76"/>
      <c r="D514" s="76"/>
      <c r="E514" s="77"/>
    </row>
    <row r="515" spans="3:5" ht="15">
      <c r="C515" s="76"/>
      <c r="D515" s="76"/>
      <c r="E515" s="77"/>
    </row>
    <row r="516" spans="3:5" ht="15">
      <c r="C516" s="76"/>
      <c r="D516" s="76"/>
      <c r="E516" s="77"/>
    </row>
    <row r="517" spans="3:5" ht="15">
      <c r="C517" s="76"/>
      <c r="D517" s="76"/>
      <c r="E517" s="77"/>
    </row>
    <row r="518" spans="3:5" ht="15">
      <c r="C518" s="76"/>
      <c r="D518" s="76"/>
      <c r="E518" s="77"/>
    </row>
    <row r="523" ht="15" hidden="1"/>
    <row r="524" ht="15" hidden="1"/>
    <row r="525" ht="15" hidden="1">
      <c r="C525" s="61"/>
    </row>
    <row r="526" ht="15" hidden="1">
      <c r="C526" s="61"/>
    </row>
    <row r="527" ht="15" hidden="1">
      <c r="C527" s="61"/>
    </row>
    <row r="528" ht="15" hidden="1">
      <c r="C528" s="61"/>
    </row>
    <row r="529" ht="15" hidden="1">
      <c r="C529" s="61"/>
    </row>
    <row r="530" ht="15" hidden="1">
      <c r="C530" s="61"/>
    </row>
    <row r="531" ht="15" hidden="1">
      <c r="C531" s="61"/>
    </row>
    <row r="532" ht="15" hidden="1">
      <c r="C532" s="61"/>
    </row>
    <row r="533" ht="15" hidden="1">
      <c r="C533" s="61"/>
    </row>
    <row r="534" ht="15" hidden="1">
      <c r="C534" s="61"/>
    </row>
    <row r="535" ht="15" hidden="1">
      <c r="C535" s="61"/>
    </row>
    <row r="536" ht="15" hidden="1">
      <c r="C536" s="61"/>
    </row>
    <row r="537" ht="15" hidden="1">
      <c r="C537" s="61"/>
    </row>
    <row r="538" ht="15" hidden="1">
      <c r="C538" s="61"/>
    </row>
    <row r="539" ht="15" hidden="1">
      <c r="C539" s="61"/>
    </row>
    <row r="540" ht="15" hidden="1">
      <c r="C540" s="61"/>
    </row>
    <row r="541" ht="15" hidden="1">
      <c r="C541" s="61"/>
    </row>
    <row r="542" ht="15" hidden="1">
      <c r="C542" s="61"/>
    </row>
    <row r="543" ht="15" hidden="1">
      <c r="C543" s="61"/>
    </row>
    <row r="544" ht="15" hidden="1">
      <c r="C544" s="61"/>
    </row>
    <row r="545" ht="15" hidden="1">
      <c r="C545" s="61"/>
    </row>
    <row r="546" ht="15" hidden="1">
      <c r="C546" s="61"/>
    </row>
    <row r="547" ht="15" hidden="1">
      <c r="C547" s="61" t="s">
        <v>21</v>
      </c>
    </row>
    <row r="548" ht="15" hidden="1"/>
    <row r="549" ht="15" hidden="1"/>
    <row r="550" ht="15" hidden="1"/>
  </sheetData>
  <sheetProtection/>
  <mergeCells count="147">
    <mergeCell ref="D79:D90"/>
    <mergeCell ref="E79:E90"/>
    <mergeCell ref="E160:E163"/>
    <mergeCell ref="E166:E195"/>
    <mergeCell ref="E196:E202"/>
    <mergeCell ref="D151:D159"/>
    <mergeCell ref="D166:D195"/>
    <mergeCell ref="E31:E42"/>
    <mergeCell ref="E43:E54"/>
    <mergeCell ref="D43:D54"/>
    <mergeCell ref="D55:D78"/>
    <mergeCell ref="E55:E78"/>
    <mergeCell ref="E494:E495"/>
    <mergeCell ref="E329:E346"/>
    <mergeCell ref="D485:D490"/>
    <mergeCell ref="D480:D482"/>
    <mergeCell ref="E224:E235"/>
    <mergeCell ref="E91:E103"/>
    <mergeCell ref="D246:D258"/>
    <mergeCell ref="D104:D115"/>
    <mergeCell ref="E104:E115"/>
    <mergeCell ref="E151:E159"/>
    <mergeCell ref="D494:D495"/>
    <mergeCell ref="D455:D458"/>
    <mergeCell ref="B437:B441"/>
    <mergeCell ref="C437:C441"/>
    <mergeCell ref="C494:C495"/>
    <mergeCell ref="B494:B495"/>
    <mergeCell ref="D448:D451"/>
    <mergeCell ref="B329:B346"/>
    <mergeCell ref="B448:B451"/>
    <mergeCell ref="C431:C433"/>
    <mergeCell ref="C448:C451"/>
    <mergeCell ref="E485:E490"/>
    <mergeCell ref="E469:E479"/>
    <mergeCell ref="E459:E463"/>
    <mergeCell ref="E431:E433"/>
    <mergeCell ref="C160:C163"/>
    <mergeCell ref="C151:C159"/>
    <mergeCell ref="B166:B195"/>
    <mergeCell ref="D305:D317"/>
    <mergeCell ref="C166:C195"/>
    <mergeCell ref="B160:B163"/>
    <mergeCell ref="C196:C202"/>
    <mergeCell ref="D224:D235"/>
    <mergeCell ref="C104:C115"/>
    <mergeCell ref="C117:C150"/>
    <mergeCell ref="B55:B90"/>
    <mergeCell ref="D196:D202"/>
    <mergeCell ref="E117:E150"/>
    <mergeCell ref="B117:B150"/>
    <mergeCell ref="B91:B103"/>
    <mergeCell ref="D91:D103"/>
    <mergeCell ref="D117:D150"/>
    <mergeCell ref="B151:B159"/>
    <mergeCell ref="B1:E1"/>
    <mergeCell ref="D4:D5"/>
    <mergeCell ref="B4:B5"/>
    <mergeCell ref="C4:C5"/>
    <mergeCell ref="B19:B30"/>
    <mergeCell ref="C19:C30"/>
    <mergeCell ref="B7:B18"/>
    <mergeCell ref="C7:C18"/>
    <mergeCell ref="E4:E5"/>
    <mergeCell ref="B43:B54"/>
    <mergeCell ref="C43:C54"/>
    <mergeCell ref="B31:B42"/>
    <mergeCell ref="C31:C42"/>
    <mergeCell ref="D19:D30"/>
    <mergeCell ref="E19:E30"/>
    <mergeCell ref="D31:D42"/>
    <mergeCell ref="E455:E458"/>
    <mergeCell ref="C347:C428"/>
    <mergeCell ref="D347:D428"/>
    <mergeCell ref="D452:D453"/>
    <mergeCell ref="B431:B433"/>
    <mergeCell ref="D7:D18"/>
    <mergeCell ref="E7:E18"/>
    <mergeCell ref="B104:B115"/>
    <mergeCell ref="C55:C78"/>
    <mergeCell ref="C91:C103"/>
    <mergeCell ref="C442:C445"/>
    <mergeCell ref="D442:D445"/>
    <mergeCell ref="C329:C346"/>
    <mergeCell ref="D431:D433"/>
    <mergeCell ref="E246:E258"/>
    <mergeCell ref="B196:B202"/>
    <mergeCell ref="D329:D346"/>
    <mergeCell ref="B347:B428"/>
    <mergeCell ref="E203:E223"/>
    <mergeCell ref="E480:E482"/>
    <mergeCell ref="B459:B468"/>
    <mergeCell ref="C459:C468"/>
    <mergeCell ref="B469:B479"/>
    <mergeCell ref="C469:C479"/>
    <mergeCell ref="B480:B482"/>
    <mergeCell ref="E464:E465"/>
    <mergeCell ref="C246:C258"/>
    <mergeCell ref="C452:C453"/>
    <mergeCell ref="B452:B453"/>
    <mergeCell ref="E452:E453"/>
    <mergeCell ref="D437:D441"/>
    <mergeCell ref="E347:E428"/>
    <mergeCell ref="D278:D289"/>
    <mergeCell ref="E290:E301"/>
    <mergeCell ref="B305:B317"/>
    <mergeCell ref="B442:B445"/>
    <mergeCell ref="E266:E277"/>
    <mergeCell ref="E278:E289"/>
    <mergeCell ref="C266:C277"/>
    <mergeCell ref="B203:B223"/>
    <mergeCell ref="D290:D301"/>
    <mergeCell ref="B224:B235"/>
    <mergeCell ref="C278:C289"/>
    <mergeCell ref="C224:C235"/>
    <mergeCell ref="B265:E265"/>
    <mergeCell ref="B246:B258"/>
    <mergeCell ref="C79:C90"/>
    <mergeCell ref="C290:C301"/>
    <mergeCell ref="C318:C328"/>
    <mergeCell ref="B318:B328"/>
    <mergeCell ref="D160:D163"/>
    <mergeCell ref="D203:D223"/>
    <mergeCell ref="D266:D277"/>
    <mergeCell ref="C305:C317"/>
    <mergeCell ref="C203:C223"/>
    <mergeCell ref="B304:E304"/>
    <mergeCell ref="B501:B504"/>
    <mergeCell ref="C501:C504"/>
    <mergeCell ref="B266:B277"/>
    <mergeCell ref="B290:B301"/>
    <mergeCell ref="B485:B490"/>
    <mergeCell ref="B455:B458"/>
    <mergeCell ref="C485:C490"/>
    <mergeCell ref="C480:C482"/>
    <mergeCell ref="C455:C458"/>
    <mergeCell ref="B278:B289"/>
    <mergeCell ref="D318:D324"/>
    <mergeCell ref="E305:E317"/>
    <mergeCell ref="E501:E504"/>
    <mergeCell ref="E318:E324"/>
    <mergeCell ref="E437:E441"/>
    <mergeCell ref="E442:E445"/>
    <mergeCell ref="E448:E451"/>
    <mergeCell ref="D501:D504"/>
    <mergeCell ref="D459:D468"/>
    <mergeCell ref="D469:D479"/>
  </mergeCells>
  <printOptions/>
  <pageMargins left="0.1968503937007874" right="0.1968503937007874" top="0.2362204724409449" bottom="0.2755905511811024" header="0" footer="0.1968503937007874"/>
  <pageSetup horizontalDpi="600" verticalDpi="600" orientation="portrait" paperSize="8" scale="75" r:id="rId1"/>
  <headerFooter alignWithMargins="0">
    <oddFooter>&amp;CPagina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96"/>
  <sheetViews>
    <sheetView zoomScalePageLayoutView="0" workbookViewId="0" topLeftCell="A892">
      <selection activeCell="E916" sqref="E916"/>
    </sheetView>
  </sheetViews>
  <sheetFormatPr defaultColWidth="9.140625" defaultRowHeight="12.75"/>
  <cols>
    <col min="1" max="1" width="6.421875" style="0" customWidth="1"/>
    <col min="2" max="2" width="12.00390625" style="137" customWidth="1"/>
    <col min="3" max="3" width="22.8515625" style="0" customWidth="1"/>
    <col min="4" max="4" width="35.57421875" style="0" customWidth="1"/>
    <col min="5" max="5" width="26.421875" style="0" customWidth="1"/>
    <col min="6" max="6" width="23.00390625" style="0" customWidth="1"/>
    <col min="7" max="7" width="11.57421875" style="0" customWidth="1"/>
  </cols>
  <sheetData>
    <row r="1" ht="18">
      <c r="A1" s="144" t="s">
        <v>365</v>
      </c>
    </row>
    <row r="2" ht="12.75">
      <c r="A2" s="96" t="s">
        <v>371</v>
      </c>
    </row>
    <row r="3" spans="1:7" ht="12.75">
      <c r="A3" s="91">
        <v>195</v>
      </c>
      <c r="B3" s="101">
        <v>42090</v>
      </c>
      <c r="C3" s="83" t="s">
        <v>366</v>
      </c>
      <c r="D3" s="83" t="s">
        <v>347</v>
      </c>
      <c r="E3" s="84" t="s">
        <v>348</v>
      </c>
      <c r="F3" s="84" t="s">
        <v>349</v>
      </c>
      <c r="G3" s="85">
        <v>994.79</v>
      </c>
    </row>
    <row r="4" spans="1:7" ht="12.75">
      <c r="A4" s="91">
        <v>334</v>
      </c>
      <c r="B4" s="101">
        <v>42144</v>
      </c>
      <c r="C4" s="84" t="s">
        <v>367</v>
      </c>
      <c r="D4" s="84" t="s">
        <v>350</v>
      </c>
      <c r="E4" s="83" t="s">
        <v>351</v>
      </c>
      <c r="F4" s="84" t="s">
        <v>352</v>
      </c>
      <c r="G4" s="86">
        <v>24905.09</v>
      </c>
    </row>
    <row r="5" spans="1:7" ht="12.75">
      <c r="A5" s="91">
        <v>379</v>
      </c>
      <c r="B5" s="101">
        <v>42172</v>
      </c>
      <c r="C5" s="83" t="s">
        <v>368</v>
      </c>
      <c r="D5" s="84" t="s">
        <v>355</v>
      </c>
      <c r="E5" s="84" t="s">
        <v>354</v>
      </c>
      <c r="F5" s="84" t="s">
        <v>353</v>
      </c>
      <c r="G5" s="88">
        <v>660.3</v>
      </c>
    </row>
    <row r="6" spans="1:7" ht="12.75">
      <c r="A6" s="91">
        <v>777</v>
      </c>
      <c r="B6" s="101">
        <v>42307</v>
      </c>
      <c r="C6" s="83" t="s">
        <v>369</v>
      </c>
      <c r="D6" s="83" t="s">
        <v>350</v>
      </c>
      <c r="E6" s="83" t="s">
        <v>360</v>
      </c>
      <c r="F6" s="89" t="s">
        <v>359</v>
      </c>
      <c r="G6" s="86">
        <v>11664.99</v>
      </c>
    </row>
    <row r="7" spans="4:7" ht="12.75">
      <c r="D7" s="83"/>
      <c r="E7" s="83" t="s">
        <v>358</v>
      </c>
      <c r="F7" s="89" t="s">
        <v>357</v>
      </c>
      <c r="G7" s="86">
        <v>13716.88</v>
      </c>
    </row>
    <row r="8" spans="1:7" ht="12.75">
      <c r="A8" s="91">
        <v>75</v>
      </c>
      <c r="B8" s="101">
        <v>42051</v>
      </c>
      <c r="C8" s="84" t="s">
        <v>392</v>
      </c>
      <c r="D8" s="84" t="s">
        <v>393</v>
      </c>
      <c r="E8" s="103" t="s">
        <v>394</v>
      </c>
      <c r="F8" s="84"/>
      <c r="G8" s="86">
        <v>4.48</v>
      </c>
    </row>
    <row r="9" spans="4:7" ht="12.75">
      <c r="D9" s="83"/>
      <c r="E9" s="90"/>
      <c r="F9" s="89" t="s">
        <v>356</v>
      </c>
      <c r="G9" s="86">
        <v>2086.3</v>
      </c>
    </row>
    <row r="10" spans="1:7" ht="12.75">
      <c r="A10" s="91">
        <v>867</v>
      </c>
      <c r="B10" s="101">
        <v>42335</v>
      </c>
      <c r="C10" s="83" t="s">
        <v>370</v>
      </c>
      <c r="D10" s="83" t="s">
        <v>350</v>
      </c>
      <c r="E10" s="83" t="s">
        <v>358</v>
      </c>
      <c r="F10" s="83" t="s">
        <v>362</v>
      </c>
      <c r="G10" s="86">
        <v>40100.67</v>
      </c>
    </row>
    <row r="11" spans="4:7" ht="12.75">
      <c r="D11" s="83"/>
      <c r="E11" s="90" t="s">
        <v>361</v>
      </c>
      <c r="F11" s="89"/>
      <c r="G11" s="86"/>
    </row>
    <row r="12" spans="1:7" ht="12.75">
      <c r="A12" s="91">
        <v>987</v>
      </c>
      <c r="B12" s="101">
        <v>42366</v>
      </c>
      <c r="C12" s="83" t="s">
        <v>370</v>
      </c>
      <c r="D12" s="83" t="s">
        <v>350</v>
      </c>
      <c r="E12" s="83" t="s">
        <v>364</v>
      </c>
      <c r="F12" s="83" t="s">
        <v>363</v>
      </c>
      <c r="G12" s="88">
        <v>20204.62</v>
      </c>
    </row>
    <row r="13" spans="1:7" ht="12.75">
      <c r="A13" s="95"/>
      <c r="B13" s="138"/>
      <c r="C13" s="84"/>
      <c r="D13" s="12"/>
      <c r="E13" s="12"/>
      <c r="F13" s="12"/>
      <c r="G13" s="97">
        <f>SUM(G3:G12)</f>
        <v>114338.12</v>
      </c>
    </row>
    <row r="14" spans="4:7" ht="12.75">
      <c r="D14" s="12"/>
      <c r="E14" s="12"/>
      <c r="F14" s="12"/>
      <c r="G14" s="12"/>
    </row>
    <row r="15" spans="1:7" ht="12.75">
      <c r="A15" s="83" t="s">
        <v>380</v>
      </c>
      <c r="D15" s="12"/>
      <c r="E15" s="12"/>
      <c r="F15" s="12"/>
      <c r="G15" s="12"/>
    </row>
    <row r="16" spans="1:7" ht="12.75">
      <c r="A16" s="91">
        <v>506</v>
      </c>
      <c r="B16" s="101">
        <v>42213</v>
      </c>
      <c r="C16" s="83" t="s">
        <v>372</v>
      </c>
      <c r="D16" s="83" t="s">
        <v>373</v>
      </c>
      <c r="E16" s="83" t="s">
        <v>374</v>
      </c>
      <c r="F16" s="84" t="s">
        <v>375</v>
      </c>
      <c r="G16" s="86">
        <v>14999.04</v>
      </c>
    </row>
    <row r="17" spans="1:7" ht="12.75">
      <c r="A17" s="91"/>
      <c r="B17" s="101"/>
      <c r="C17" s="83"/>
      <c r="D17" s="98"/>
      <c r="E17" s="84" t="s">
        <v>376</v>
      </c>
      <c r="F17" s="84"/>
      <c r="G17" s="86"/>
    </row>
    <row r="18" spans="1:7" ht="12.75">
      <c r="A18" s="91">
        <v>750</v>
      </c>
      <c r="B18" s="101">
        <v>42305</v>
      </c>
      <c r="C18" s="83" t="s">
        <v>372</v>
      </c>
      <c r="D18" s="83" t="s">
        <v>377</v>
      </c>
      <c r="E18" s="83" t="s">
        <v>374</v>
      </c>
      <c r="F18" s="83" t="s">
        <v>378</v>
      </c>
      <c r="G18" s="86">
        <v>27453.6</v>
      </c>
    </row>
    <row r="19" spans="1:7" ht="12.75">
      <c r="A19" s="91"/>
      <c r="B19" s="101"/>
      <c r="C19" s="84"/>
      <c r="D19" s="83"/>
      <c r="E19" s="83" t="s">
        <v>379</v>
      </c>
      <c r="F19" s="83"/>
      <c r="G19" s="86"/>
    </row>
    <row r="20" spans="1:7" ht="12.75">
      <c r="A20" s="91">
        <v>866</v>
      </c>
      <c r="B20" s="101">
        <v>42335</v>
      </c>
      <c r="C20" s="83" t="s">
        <v>370</v>
      </c>
      <c r="D20" s="83" t="s">
        <v>381</v>
      </c>
      <c r="E20" s="83" t="s">
        <v>374</v>
      </c>
      <c r="F20" s="83" t="s">
        <v>382</v>
      </c>
      <c r="G20" s="86">
        <v>19251</v>
      </c>
    </row>
    <row r="21" spans="1:7" ht="12.75">
      <c r="A21" s="91"/>
      <c r="B21" s="101"/>
      <c r="C21" s="83"/>
      <c r="D21" s="83"/>
      <c r="E21" s="83" t="s">
        <v>383</v>
      </c>
      <c r="F21" s="83"/>
      <c r="G21" s="86"/>
    </row>
    <row r="22" spans="1:7" ht="12.75">
      <c r="A22" s="91">
        <v>959</v>
      </c>
      <c r="B22" s="101">
        <v>42361</v>
      </c>
      <c r="C22" s="83" t="s">
        <v>370</v>
      </c>
      <c r="D22" s="83" t="s">
        <v>384</v>
      </c>
      <c r="E22" s="83" t="s">
        <v>374</v>
      </c>
      <c r="F22" s="83" t="s">
        <v>385</v>
      </c>
      <c r="G22" s="99">
        <v>20010.5</v>
      </c>
    </row>
    <row r="23" spans="1:7" ht="12.75">
      <c r="A23" s="91"/>
      <c r="B23" s="101"/>
      <c r="C23" s="83"/>
      <c r="D23" s="83"/>
      <c r="E23" s="83" t="s">
        <v>386</v>
      </c>
      <c r="F23" s="83"/>
      <c r="G23" s="100">
        <f>SUM(G16:G22)</f>
        <v>81714.14</v>
      </c>
    </row>
    <row r="24" spans="4:7" ht="12.75">
      <c r="D24" s="12"/>
      <c r="E24" s="12"/>
      <c r="F24" s="12"/>
      <c r="G24" s="12"/>
    </row>
    <row r="25" spans="1:11" ht="12.75">
      <c r="A25" s="83" t="s">
        <v>387</v>
      </c>
      <c r="D25" s="12"/>
      <c r="E25" s="12"/>
      <c r="F25" s="12"/>
      <c r="G25" s="12"/>
      <c r="K25" s="96"/>
    </row>
    <row r="26" spans="1:7" ht="12.75">
      <c r="A26" s="91">
        <v>579</v>
      </c>
      <c r="B26" s="101">
        <v>42241</v>
      </c>
      <c r="C26" s="101" t="s">
        <v>388</v>
      </c>
      <c r="D26" s="84" t="s">
        <v>389</v>
      </c>
      <c r="E26" s="87" t="s">
        <v>390</v>
      </c>
      <c r="F26" s="87" t="s">
        <v>391</v>
      </c>
      <c r="G26" s="102">
        <v>9920</v>
      </c>
    </row>
    <row r="28" spans="4:7" ht="12.75">
      <c r="D28" s="12"/>
      <c r="E28" s="12"/>
      <c r="F28" s="12"/>
      <c r="G28" s="12"/>
    </row>
    <row r="29" spans="1:7" ht="12.75">
      <c r="A29" s="83" t="s">
        <v>398</v>
      </c>
      <c r="D29" s="12"/>
      <c r="E29" s="12"/>
      <c r="F29" s="12"/>
      <c r="G29" s="12"/>
    </row>
    <row r="30" spans="1:7" ht="12.75">
      <c r="A30" s="91">
        <v>271</v>
      </c>
      <c r="B30" s="101">
        <v>42122</v>
      </c>
      <c r="C30" s="83" t="s">
        <v>366</v>
      </c>
      <c r="D30" s="84" t="s">
        <v>397</v>
      </c>
      <c r="E30" s="84" t="s">
        <v>396</v>
      </c>
      <c r="F30" s="84" t="s">
        <v>395</v>
      </c>
      <c r="G30" s="85">
        <v>7984.11</v>
      </c>
    </row>
    <row r="31" spans="1:7" ht="12.75">
      <c r="A31" s="91">
        <v>734</v>
      </c>
      <c r="B31" s="101">
        <v>42298</v>
      </c>
      <c r="C31" s="83" t="s">
        <v>366</v>
      </c>
      <c r="D31" s="84" t="s">
        <v>397</v>
      </c>
      <c r="E31" s="84" t="s">
        <v>396</v>
      </c>
      <c r="F31" s="84" t="s">
        <v>400</v>
      </c>
      <c r="G31" s="86">
        <v>5992.92</v>
      </c>
    </row>
    <row r="32" spans="1:7" ht="12.75">
      <c r="A32" s="91"/>
      <c r="B32" s="101"/>
      <c r="C32" s="84"/>
      <c r="D32" s="84"/>
      <c r="E32" s="84" t="s">
        <v>399</v>
      </c>
      <c r="F32" s="84"/>
      <c r="G32" s="86"/>
    </row>
    <row r="33" spans="1:7" ht="12.75">
      <c r="A33" s="91">
        <v>950</v>
      </c>
      <c r="B33" s="101">
        <v>42360</v>
      </c>
      <c r="C33" s="83" t="s">
        <v>366</v>
      </c>
      <c r="D33" s="84" t="s">
        <v>397</v>
      </c>
      <c r="E33" s="90" t="s">
        <v>402</v>
      </c>
      <c r="F33" s="83" t="s">
        <v>401</v>
      </c>
      <c r="G33" s="99">
        <v>9574.04</v>
      </c>
    </row>
    <row r="34" spans="4:7" ht="12.75">
      <c r="D34" s="12"/>
      <c r="E34" s="12"/>
      <c r="F34" s="12"/>
      <c r="G34" s="102">
        <f>SUM(G30:G33)</f>
        <v>23551.07</v>
      </c>
    </row>
    <row r="35" spans="4:7" ht="12.75">
      <c r="D35" s="12"/>
      <c r="E35" s="12"/>
      <c r="F35" s="12"/>
      <c r="G35" s="12"/>
    </row>
    <row r="36" spans="4:7" ht="12.75">
      <c r="D36" s="12"/>
      <c r="E36" s="12"/>
      <c r="F36" s="12"/>
      <c r="G36" s="12"/>
    </row>
    <row r="37" spans="1:7" ht="12.75">
      <c r="A37" s="83" t="s">
        <v>163</v>
      </c>
      <c r="D37" s="12"/>
      <c r="E37" s="12"/>
      <c r="F37" s="12"/>
      <c r="G37" s="12"/>
    </row>
    <row r="38" spans="1:7" ht="12.75">
      <c r="A38" s="91">
        <v>40</v>
      </c>
      <c r="B38" s="101">
        <v>42031</v>
      </c>
      <c r="C38" s="84" t="s">
        <v>406</v>
      </c>
      <c r="D38" s="84" t="s">
        <v>405</v>
      </c>
      <c r="E38" s="84" t="s">
        <v>404</v>
      </c>
      <c r="F38" s="84" t="s">
        <v>403</v>
      </c>
      <c r="G38" s="86">
        <v>24000</v>
      </c>
    </row>
    <row r="39" spans="1:7" ht="12.75">
      <c r="A39" s="91">
        <v>165</v>
      </c>
      <c r="B39" s="101">
        <v>42081</v>
      </c>
      <c r="C39" s="84" t="s">
        <v>406</v>
      </c>
      <c r="D39" s="84" t="s">
        <v>410</v>
      </c>
      <c r="E39" s="84" t="s">
        <v>409</v>
      </c>
      <c r="F39" s="84" t="s">
        <v>408</v>
      </c>
      <c r="G39" s="86">
        <v>11000</v>
      </c>
    </row>
    <row r="40" spans="1:6" ht="12.75">
      <c r="A40" s="1"/>
      <c r="B40" s="139"/>
      <c r="F40" s="83" t="s">
        <v>407</v>
      </c>
    </row>
    <row r="41" spans="1:7" ht="12.75">
      <c r="A41" s="91">
        <v>229</v>
      </c>
      <c r="B41" s="101">
        <v>42111</v>
      </c>
      <c r="C41" s="84" t="s">
        <v>406</v>
      </c>
      <c r="D41" s="84" t="s">
        <v>413</v>
      </c>
      <c r="E41" s="84" t="s">
        <v>412</v>
      </c>
      <c r="F41" s="84" t="s">
        <v>411</v>
      </c>
      <c r="G41" s="85">
        <v>73000</v>
      </c>
    </row>
    <row r="42" spans="1:7" ht="12.75">
      <c r="A42" s="91">
        <v>929</v>
      </c>
      <c r="B42" s="101">
        <v>42353</v>
      </c>
      <c r="C42" s="84" t="s">
        <v>406</v>
      </c>
      <c r="D42" s="84" t="s">
        <v>417</v>
      </c>
      <c r="E42" s="90" t="s">
        <v>416</v>
      </c>
      <c r="F42" s="89" t="s">
        <v>415</v>
      </c>
      <c r="G42" s="86">
        <v>20000</v>
      </c>
    </row>
    <row r="43" spans="1:7" ht="12.75">
      <c r="A43" s="91"/>
      <c r="B43" s="101"/>
      <c r="C43" s="83"/>
      <c r="D43" s="83"/>
      <c r="E43" s="83"/>
      <c r="F43" s="84" t="s">
        <v>414</v>
      </c>
      <c r="G43" s="104">
        <f>SUM(G38:G42)</f>
        <v>128000</v>
      </c>
    </row>
    <row r="44" spans="4:7" ht="12.75">
      <c r="D44" s="12"/>
      <c r="E44" s="12"/>
      <c r="F44" s="12"/>
      <c r="G44" s="12"/>
    </row>
    <row r="45" spans="4:7" ht="12.75">
      <c r="D45" s="12"/>
      <c r="E45" s="12"/>
      <c r="F45" s="12"/>
      <c r="G45" s="12"/>
    </row>
    <row r="46" spans="1:7" ht="12.75">
      <c r="A46" s="83" t="s">
        <v>534</v>
      </c>
      <c r="D46" s="12"/>
      <c r="E46" s="12"/>
      <c r="F46" s="12"/>
      <c r="G46" s="12"/>
    </row>
    <row r="47" spans="1:7" ht="12.75">
      <c r="A47" s="91">
        <v>185</v>
      </c>
      <c r="B47" s="101">
        <v>42087</v>
      </c>
      <c r="C47" s="109" t="s">
        <v>422</v>
      </c>
      <c r="D47" s="83" t="s">
        <v>533</v>
      </c>
      <c r="E47" s="84" t="s">
        <v>532</v>
      </c>
      <c r="F47" s="84" t="s">
        <v>531</v>
      </c>
      <c r="G47" s="88">
        <v>905.2</v>
      </c>
    </row>
    <row r="48" spans="1:7" ht="12.75">
      <c r="A48" s="85"/>
      <c r="B48" s="101"/>
      <c r="C48" s="84"/>
      <c r="D48" s="83" t="s">
        <v>530</v>
      </c>
      <c r="E48" s="84" t="s">
        <v>529</v>
      </c>
      <c r="F48" s="84" t="s">
        <v>528</v>
      </c>
      <c r="G48" s="88">
        <v>727.88</v>
      </c>
    </row>
    <row r="49" spans="1:7" ht="12.75">
      <c r="A49" s="91"/>
      <c r="B49" s="101"/>
      <c r="C49" s="83"/>
      <c r="D49" s="83" t="s">
        <v>527</v>
      </c>
      <c r="E49" s="84" t="s">
        <v>526</v>
      </c>
      <c r="F49" s="84" t="s">
        <v>525</v>
      </c>
      <c r="G49" s="85">
        <v>727.88</v>
      </c>
    </row>
    <row r="50" spans="1:7" ht="12.75">
      <c r="A50" s="91"/>
      <c r="B50" s="101"/>
      <c r="D50" s="84" t="s">
        <v>524</v>
      </c>
      <c r="E50" s="83" t="s">
        <v>523</v>
      </c>
      <c r="F50" s="83" t="s">
        <v>522</v>
      </c>
      <c r="G50" s="85">
        <v>900.24</v>
      </c>
    </row>
    <row r="51" spans="1:7" ht="12.75">
      <c r="A51" s="91"/>
      <c r="B51" s="101"/>
      <c r="D51" s="84" t="s">
        <v>521</v>
      </c>
      <c r="E51" s="84" t="s">
        <v>520</v>
      </c>
      <c r="F51" s="83" t="s">
        <v>519</v>
      </c>
      <c r="G51" s="85">
        <v>730.36</v>
      </c>
    </row>
    <row r="52" spans="1:7" ht="12.75">
      <c r="A52" s="91"/>
      <c r="B52" s="101"/>
      <c r="C52" s="83"/>
      <c r="D52" s="83"/>
      <c r="E52" s="84" t="s">
        <v>420</v>
      </c>
      <c r="F52" s="83"/>
      <c r="G52" s="86"/>
    </row>
    <row r="53" spans="1:7" ht="12.75">
      <c r="A53" s="91">
        <v>251</v>
      </c>
      <c r="B53" s="101">
        <v>42117</v>
      </c>
      <c r="C53" s="109" t="s">
        <v>422</v>
      </c>
      <c r="D53" s="83" t="s">
        <v>518</v>
      </c>
      <c r="E53" s="83" t="s">
        <v>517</v>
      </c>
      <c r="F53" s="87" t="s">
        <v>516</v>
      </c>
      <c r="G53" s="85">
        <v>100.44</v>
      </c>
    </row>
    <row r="54" spans="1:7" ht="12.75">
      <c r="A54" s="91"/>
      <c r="B54" s="101"/>
      <c r="C54" s="83"/>
      <c r="D54" s="84" t="s">
        <v>515</v>
      </c>
      <c r="E54" s="111" t="s">
        <v>514</v>
      </c>
      <c r="F54" s="87" t="s">
        <v>513</v>
      </c>
      <c r="G54" s="85">
        <v>1199.08</v>
      </c>
    </row>
    <row r="55" spans="1:7" ht="12.75">
      <c r="A55" s="91"/>
      <c r="B55" s="101"/>
      <c r="C55" s="84"/>
      <c r="D55" s="84" t="s">
        <v>512</v>
      </c>
      <c r="E55" s="84"/>
      <c r="F55" s="84"/>
      <c r="G55" s="85"/>
    </row>
    <row r="56" spans="1:7" ht="12.75">
      <c r="A56" s="91"/>
      <c r="B56" s="101"/>
      <c r="C56" s="83"/>
      <c r="D56" s="84" t="s">
        <v>511</v>
      </c>
      <c r="E56" s="83" t="s">
        <v>510</v>
      </c>
      <c r="F56" s="87" t="s">
        <v>509</v>
      </c>
      <c r="G56" s="88">
        <v>231.88</v>
      </c>
    </row>
    <row r="57" spans="1:7" ht="12.75">
      <c r="A57" s="91"/>
      <c r="B57" s="101"/>
      <c r="C57" s="83"/>
      <c r="D57" s="83" t="s">
        <v>508</v>
      </c>
      <c r="E57" s="84"/>
      <c r="F57" s="83"/>
      <c r="G57" s="85"/>
    </row>
    <row r="58" spans="1:7" ht="12.75">
      <c r="A58" s="91"/>
      <c r="B58" s="101"/>
      <c r="C58" s="83"/>
      <c r="D58" s="83" t="s">
        <v>507</v>
      </c>
      <c r="E58" s="111" t="s">
        <v>506</v>
      </c>
      <c r="F58" s="87" t="s">
        <v>505</v>
      </c>
      <c r="G58" s="85">
        <v>1106.08</v>
      </c>
    </row>
    <row r="59" spans="1:7" ht="12.75">
      <c r="A59" s="91"/>
      <c r="B59" s="101"/>
      <c r="C59" s="83"/>
      <c r="D59" s="83" t="s">
        <v>504</v>
      </c>
      <c r="E59" s="84" t="s">
        <v>503</v>
      </c>
      <c r="F59" s="87" t="s">
        <v>502</v>
      </c>
      <c r="G59" s="85">
        <v>1142.04</v>
      </c>
    </row>
    <row r="60" spans="1:7" ht="12.75">
      <c r="A60" s="91"/>
      <c r="B60" s="101"/>
      <c r="C60" s="83"/>
      <c r="D60" s="84" t="s">
        <v>501</v>
      </c>
      <c r="E60" s="111"/>
      <c r="F60" s="84"/>
      <c r="G60" s="85"/>
    </row>
    <row r="61" spans="1:7" ht="12.75">
      <c r="A61" s="91"/>
      <c r="B61" s="101"/>
      <c r="C61" s="83"/>
      <c r="D61" s="84" t="s">
        <v>500</v>
      </c>
      <c r="E61" s="83" t="s">
        <v>499</v>
      </c>
      <c r="F61" s="87" t="s">
        <v>498</v>
      </c>
      <c r="G61" s="85">
        <v>205.84</v>
      </c>
    </row>
    <row r="62" spans="1:7" ht="12.75">
      <c r="A62" s="91"/>
      <c r="B62" s="101"/>
      <c r="C62" s="84"/>
      <c r="D62" s="84" t="s">
        <v>497</v>
      </c>
      <c r="E62" s="84"/>
      <c r="F62" s="84"/>
      <c r="G62" s="85"/>
    </row>
    <row r="63" spans="1:7" ht="12.75">
      <c r="A63" s="91"/>
      <c r="B63" s="101"/>
      <c r="C63" s="84"/>
      <c r="D63" s="84" t="s">
        <v>496</v>
      </c>
      <c r="E63" s="84" t="s">
        <v>495</v>
      </c>
      <c r="F63" s="87" t="s">
        <v>494</v>
      </c>
      <c r="G63" s="85">
        <v>2001.36</v>
      </c>
    </row>
    <row r="64" spans="1:7" ht="12.75">
      <c r="A64" s="91">
        <v>336</v>
      </c>
      <c r="B64" s="101">
        <v>42145</v>
      </c>
      <c r="C64" s="109" t="s">
        <v>422</v>
      </c>
      <c r="D64" s="83" t="s">
        <v>493</v>
      </c>
      <c r="E64" s="84" t="s">
        <v>420</v>
      </c>
      <c r="F64" s="84" t="s">
        <v>492</v>
      </c>
      <c r="G64" s="86">
        <v>396.8</v>
      </c>
    </row>
    <row r="65" spans="1:7" ht="12.75">
      <c r="A65" s="91"/>
      <c r="B65" s="101"/>
      <c r="C65" s="83"/>
      <c r="D65" s="83"/>
      <c r="E65" s="84" t="s">
        <v>491</v>
      </c>
      <c r="F65" s="84"/>
      <c r="G65" s="86"/>
    </row>
    <row r="66" spans="1:7" ht="12.75">
      <c r="A66" s="91">
        <v>416</v>
      </c>
      <c r="B66" s="101">
        <v>42180</v>
      </c>
      <c r="C66" s="109" t="s">
        <v>422</v>
      </c>
      <c r="D66" s="84" t="s">
        <v>490</v>
      </c>
      <c r="E66" s="84" t="s">
        <v>420</v>
      </c>
      <c r="F66" s="84" t="s">
        <v>487</v>
      </c>
      <c r="G66" s="86">
        <v>624.92</v>
      </c>
    </row>
    <row r="67" spans="1:7" ht="12.75">
      <c r="A67" s="91"/>
      <c r="B67" s="101"/>
      <c r="C67" s="105"/>
      <c r="D67" s="84"/>
      <c r="E67" s="84" t="s">
        <v>488</v>
      </c>
      <c r="F67" s="84"/>
      <c r="G67" s="86"/>
    </row>
    <row r="68" spans="1:7" ht="12.75">
      <c r="A68" s="91">
        <v>489</v>
      </c>
      <c r="B68" s="101">
        <v>42205</v>
      </c>
      <c r="C68" s="109" t="s">
        <v>422</v>
      </c>
      <c r="D68" s="84" t="s">
        <v>489</v>
      </c>
      <c r="E68" s="84" t="s">
        <v>488</v>
      </c>
      <c r="F68" s="84" t="s">
        <v>487</v>
      </c>
      <c r="G68" s="88">
        <v>481.16</v>
      </c>
    </row>
    <row r="69" spans="1:7" ht="12.75">
      <c r="A69" s="91"/>
      <c r="B69" s="101"/>
      <c r="C69" s="84"/>
      <c r="D69" s="84" t="s">
        <v>486</v>
      </c>
      <c r="E69" s="83" t="s">
        <v>485</v>
      </c>
      <c r="F69" s="84" t="s">
        <v>484</v>
      </c>
      <c r="G69" s="88">
        <v>1339.2</v>
      </c>
    </row>
    <row r="70" spans="1:7" ht="12.75">
      <c r="A70" s="91"/>
      <c r="B70" s="101"/>
      <c r="C70" s="84"/>
      <c r="D70" s="84" t="s">
        <v>483</v>
      </c>
      <c r="E70" s="87" t="s">
        <v>482</v>
      </c>
      <c r="F70" s="83" t="s">
        <v>481</v>
      </c>
      <c r="G70" s="88">
        <v>721.68</v>
      </c>
    </row>
    <row r="71" spans="1:7" ht="12.75">
      <c r="A71" s="91"/>
      <c r="B71" s="101"/>
      <c r="C71" s="83"/>
      <c r="D71" s="84" t="s">
        <v>480</v>
      </c>
      <c r="E71" s="84" t="s">
        <v>479</v>
      </c>
      <c r="F71" s="83" t="s">
        <v>478</v>
      </c>
      <c r="G71" s="86">
        <v>1463.2</v>
      </c>
    </row>
    <row r="72" spans="1:7" ht="12.75">
      <c r="A72" s="91"/>
      <c r="B72" s="101"/>
      <c r="C72" s="84"/>
      <c r="D72" s="84" t="s">
        <v>477</v>
      </c>
      <c r="E72" s="84" t="s">
        <v>476</v>
      </c>
      <c r="F72" s="83" t="s">
        <v>475</v>
      </c>
      <c r="G72" s="86">
        <v>496</v>
      </c>
    </row>
    <row r="73" spans="1:7" ht="12.75">
      <c r="A73" s="91"/>
      <c r="B73" s="101"/>
      <c r="C73" s="83"/>
      <c r="D73" s="84"/>
      <c r="E73" s="84" t="s">
        <v>420</v>
      </c>
      <c r="F73" s="84"/>
      <c r="G73" s="86"/>
    </row>
    <row r="74" spans="1:7" ht="12.75">
      <c r="A74" s="91">
        <v>549</v>
      </c>
      <c r="B74" s="101">
        <v>42230</v>
      </c>
      <c r="C74" s="109" t="s">
        <v>422</v>
      </c>
      <c r="D74" s="84" t="s">
        <v>474</v>
      </c>
      <c r="E74" s="108" t="s">
        <v>473</v>
      </c>
      <c r="F74" s="84" t="s">
        <v>472</v>
      </c>
      <c r="G74" s="86">
        <v>246.76</v>
      </c>
    </row>
    <row r="75" spans="1:7" ht="12.75">
      <c r="A75" s="91"/>
      <c r="B75" s="101"/>
      <c r="C75" s="83"/>
      <c r="D75" s="84" t="s">
        <v>471</v>
      </c>
      <c r="E75" s="84" t="s">
        <v>470</v>
      </c>
      <c r="F75" s="84" t="s">
        <v>469</v>
      </c>
      <c r="G75" s="86">
        <v>483.6</v>
      </c>
    </row>
    <row r="76" spans="1:7" ht="12.75">
      <c r="A76" s="91"/>
      <c r="B76" s="101"/>
      <c r="C76" s="83"/>
      <c r="D76" s="84" t="s">
        <v>468</v>
      </c>
      <c r="E76" s="84" t="s">
        <v>467</v>
      </c>
      <c r="F76" s="84" t="s">
        <v>466</v>
      </c>
      <c r="G76" s="88">
        <v>184.76</v>
      </c>
    </row>
    <row r="77" spans="1:7" ht="12.75">
      <c r="A77" s="91"/>
      <c r="B77" s="101"/>
      <c r="C77" s="83"/>
      <c r="D77" s="84" t="s">
        <v>465</v>
      </c>
      <c r="E77" s="84" t="s">
        <v>464</v>
      </c>
      <c r="F77" s="84" t="s">
        <v>463</v>
      </c>
      <c r="G77" s="88">
        <v>110.36</v>
      </c>
    </row>
    <row r="78" spans="1:7" ht="12.75">
      <c r="A78" s="91"/>
      <c r="B78" s="101"/>
      <c r="C78" s="83"/>
      <c r="D78" s="84" t="s">
        <v>462</v>
      </c>
      <c r="E78" s="84" t="s">
        <v>420</v>
      </c>
      <c r="F78" s="84"/>
      <c r="G78" s="86"/>
    </row>
    <row r="79" spans="1:7" ht="12.75">
      <c r="A79" s="91">
        <v>613</v>
      </c>
      <c r="B79" s="101">
        <v>42264</v>
      </c>
      <c r="C79" s="84" t="s">
        <v>422</v>
      </c>
      <c r="D79" s="83" t="s">
        <v>461</v>
      </c>
      <c r="E79" s="84" t="s">
        <v>458</v>
      </c>
      <c r="F79" s="84" t="s">
        <v>460</v>
      </c>
      <c r="G79" s="86">
        <v>458.8</v>
      </c>
    </row>
    <row r="80" spans="1:7" ht="12.75">
      <c r="A80" s="106"/>
      <c r="B80" s="127"/>
      <c r="C80" s="105"/>
      <c r="D80" s="83" t="s">
        <v>459</v>
      </c>
      <c r="E80" s="84" t="s">
        <v>458</v>
      </c>
      <c r="F80" s="84" t="s">
        <v>457</v>
      </c>
      <c r="G80" s="86">
        <v>238.08</v>
      </c>
    </row>
    <row r="81" spans="1:7" ht="12.75">
      <c r="A81" s="106"/>
      <c r="B81" s="127"/>
      <c r="C81" s="105"/>
      <c r="D81" s="84" t="s">
        <v>456</v>
      </c>
      <c r="E81" s="84" t="s">
        <v>455</v>
      </c>
      <c r="F81" s="84" t="s">
        <v>454</v>
      </c>
      <c r="G81" s="86">
        <v>100.44</v>
      </c>
    </row>
    <row r="82" spans="1:7" ht="12.75">
      <c r="A82" s="106"/>
      <c r="B82" s="127"/>
      <c r="C82" s="105"/>
      <c r="D82" s="84" t="s">
        <v>453</v>
      </c>
      <c r="E82" s="84" t="s">
        <v>452</v>
      </c>
      <c r="F82" s="84" t="s">
        <v>451</v>
      </c>
      <c r="G82" s="86">
        <v>173.6</v>
      </c>
    </row>
    <row r="83" spans="1:7" ht="12.75">
      <c r="A83" s="106"/>
      <c r="B83" s="127"/>
      <c r="C83" s="105"/>
      <c r="D83" s="84" t="s">
        <v>450</v>
      </c>
      <c r="E83" s="84" t="s">
        <v>449</v>
      </c>
      <c r="F83" s="84" t="s">
        <v>448</v>
      </c>
      <c r="G83" s="86">
        <v>214.52</v>
      </c>
    </row>
    <row r="84" spans="1:7" ht="12.75">
      <c r="A84" s="106"/>
      <c r="B84" s="127"/>
      <c r="C84" s="105"/>
      <c r="D84" s="84" t="s">
        <v>447</v>
      </c>
      <c r="E84" s="84" t="s">
        <v>446</v>
      </c>
      <c r="F84" s="84" t="s">
        <v>445</v>
      </c>
      <c r="G84" s="86">
        <v>613.8</v>
      </c>
    </row>
    <row r="85" spans="1:7" ht="12.75">
      <c r="A85" s="106"/>
      <c r="B85" s="127"/>
      <c r="C85" s="105"/>
      <c r="D85" s="84" t="s">
        <v>444</v>
      </c>
      <c r="E85" s="87" t="s">
        <v>443</v>
      </c>
      <c r="F85" s="84" t="s">
        <v>442</v>
      </c>
      <c r="G85" s="86">
        <v>200.88</v>
      </c>
    </row>
    <row r="86" spans="1:7" ht="12.75">
      <c r="A86" s="91">
        <v>716</v>
      </c>
      <c r="B86" s="101">
        <v>42292</v>
      </c>
      <c r="C86" s="84" t="s">
        <v>422</v>
      </c>
      <c r="D86" s="83" t="s">
        <v>441</v>
      </c>
      <c r="E86" s="84" t="s">
        <v>420</v>
      </c>
      <c r="F86" s="83" t="s">
        <v>440</v>
      </c>
      <c r="G86" s="88">
        <v>205.84</v>
      </c>
    </row>
    <row r="87" spans="1:7" ht="12.75">
      <c r="A87" s="91"/>
      <c r="B87" s="101"/>
      <c r="C87" s="105"/>
      <c r="D87" s="83" t="s">
        <v>439</v>
      </c>
      <c r="E87" s="84" t="s">
        <v>438</v>
      </c>
      <c r="F87" s="87"/>
      <c r="G87" s="86"/>
    </row>
    <row r="88" spans="1:7" ht="12.75">
      <c r="A88" s="91">
        <v>741</v>
      </c>
      <c r="B88" s="101">
        <v>42303</v>
      </c>
      <c r="C88" s="84" t="s">
        <v>422</v>
      </c>
      <c r="D88" s="84" t="s">
        <v>437</v>
      </c>
      <c r="E88" s="84" t="s">
        <v>420</v>
      </c>
      <c r="F88" s="83" t="s">
        <v>436</v>
      </c>
      <c r="G88" s="86">
        <v>1096.16</v>
      </c>
    </row>
    <row r="89" spans="1:7" ht="12.75">
      <c r="A89" s="91"/>
      <c r="B89" s="101"/>
      <c r="C89" s="83"/>
      <c r="D89" s="83"/>
      <c r="E89" s="83" t="s">
        <v>435</v>
      </c>
      <c r="F89" s="83"/>
      <c r="G89" s="86"/>
    </row>
    <row r="90" spans="1:7" ht="12.75">
      <c r="A90" s="91">
        <v>746</v>
      </c>
      <c r="B90" s="101">
        <v>42304</v>
      </c>
      <c r="C90" s="84" t="s">
        <v>422</v>
      </c>
      <c r="D90" s="84" t="s">
        <v>427</v>
      </c>
      <c r="E90" s="84" t="s">
        <v>420</v>
      </c>
      <c r="F90" s="83" t="s">
        <v>434</v>
      </c>
      <c r="G90" s="86">
        <v>8280.72</v>
      </c>
    </row>
    <row r="91" spans="1:7" ht="12.75">
      <c r="A91" s="91">
        <v>859</v>
      </c>
      <c r="B91" s="101">
        <v>42334</v>
      </c>
      <c r="C91" s="84" t="s">
        <v>422</v>
      </c>
      <c r="D91" s="84" t="s">
        <v>427</v>
      </c>
      <c r="E91" s="84" t="s">
        <v>420</v>
      </c>
      <c r="F91" s="83" t="s">
        <v>433</v>
      </c>
      <c r="G91" s="86">
        <v>6125.6</v>
      </c>
    </row>
    <row r="92" spans="1:7" ht="12.75">
      <c r="A92" s="91"/>
      <c r="B92" s="101"/>
      <c r="C92" s="83"/>
      <c r="D92" s="83"/>
      <c r="E92" s="83" t="s">
        <v>432</v>
      </c>
      <c r="F92" s="83"/>
      <c r="G92" s="86"/>
    </row>
    <row r="93" spans="1:7" ht="12.75">
      <c r="A93" s="91">
        <v>865</v>
      </c>
      <c r="B93" s="101">
        <v>42335</v>
      </c>
      <c r="C93" s="84" t="s">
        <v>422</v>
      </c>
      <c r="D93" s="84" t="s">
        <v>431</v>
      </c>
      <c r="E93" s="84" t="s">
        <v>420</v>
      </c>
      <c r="F93" s="83" t="s">
        <v>430</v>
      </c>
      <c r="G93" s="86">
        <v>1257.36</v>
      </c>
    </row>
    <row r="94" spans="1:7" ht="12.75">
      <c r="A94" s="91"/>
      <c r="B94" s="101"/>
      <c r="C94" s="83"/>
      <c r="D94" s="83" t="s">
        <v>429</v>
      </c>
      <c r="E94" s="83" t="s">
        <v>428</v>
      </c>
      <c r="F94" s="83"/>
      <c r="G94" s="86"/>
    </row>
    <row r="95" spans="1:7" ht="12.75">
      <c r="A95" s="91">
        <v>921</v>
      </c>
      <c r="B95" s="101">
        <v>42353</v>
      </c>
      <c r="C95" s="84" t="s">
        <v>422</v>
      </c>
      <c r="D95" s="84" t="s">
        <v>427</v>
      </c>
      <c r="E95" s="84" t="s">
        <v>420</v>
      </c>
      <c r="F95" s="83" t="s">
        <v>426</v>
      </c>
      <c r="G95" s="86">
        <v>4375.96</v>
      </c>
    </row>
    <row r="96" spans="1:7" ht="12.75">
      <c r="A96" s="91">
        <v>936</v>
      </c>
      <c r="B96" s="101">
        <v>42355</v>
      </c>
      <c r="C96" s="84" t="s">
        <v>422</v>
      </c>
      <c r="D96" s="84" t="s">
        <v>425</v>
      </c>
      <c r="E96" s="84" t="s">
        <v>420</v>
      </c>
      <c r="F96" s="83" t="s">
        <v>424</v>
      </c>
      <c r="G96" s="99">
        <v>1241.24</v>
      </c>
    </row>
    <row r="97" spans="1:7" ht="12.75">
      <c r="A97" s="83"/>
      <c r="B97" s="84"/>
      <c r="C97" s="83"/>
      <c r="D97" s="83"/>
      <c r="E97" s="83" t="s">
        <v>423</v>
      </c>
      <c r="F97" s="83"/>
      <c r="G97" s="99"/>
    </row>
    <row r="98" spans="1:7" ht="12.75">
      <c r="A98" s="91">
        <v>981</v>
      </c>
      <c r="B98" s="101">
        <v>42366</v>
      </c>
      <c r="C98" s="84" t="s">
        <v>422</v>
      </c>
      <c r="D98" s="83" t="s">
        <v>421</v>
      </c>
      <c r="E98" s="83" t="s">
        <v>420</v>
      </c>
      <c r="F98" s="83" t="s">
        <v>419</v>
      </c>
      <c r="G98" s="88">
        <v>799.8</v>
      </c>
    </row>
    <row r="99" spans="1:7" ht="12.75">
      <c r="A99" s="91"/>
      <c r="B99" s="101"/>
      <c r="C99" s="83"/>
      <c r="D99" s="83"/>
      <c r="E99" s="83" t="s">
        <v>418</v>
      </c>
      <c r="F99" s="83"/>
      <c r="G99" s="113"/>
    </row>
    <row r="100" ht="12.75">
      <c r="G100" s="102">
        <f>SUM(G47:G99)</f>
        <v>41909.52</v>
      </c>
    </row>
    <row r="102" ht="12.75">
      <c r="A102" s="96" t="s">
        <v>546</v>
      </c>
    </row>
    <row r="103" spans="1:7" ht="12.75">
      <c r="A103" s="91">
        <v>29</v>
      </c>
      <c r="B103" s="101">
        <v>42031</v>
      </c>
      <c r="C103" s="83" t="s">
        <v>539</v>
      </c>
      <c r="D103" s="83" t="s">
        <v>538</v>
      </c>
      <c r="E103" s="84" t="s">
        <v>537</v>
      </c>
      <c r="F103" s="83" t="s">
        <v>536</v>
      </c>
      <c r="G103" s="114">
        <v>583.54</v>
      </c>
    </row>
    <row r="104" spans="1:7" ht="12.75">
      <c r="A104" s="91"/>
      <c r="B104" s="101"/>
      <c r="C104" s="83"/>
      <c r="D104" s="83"/>
      <c r="E104" s="84" t="s">
        <v>535</v>
      </c>
      <c r="F104" s="83"/>
      <c r="G104" s="114"/>
    </row>
    <row r="105" spans="1:7" ht="12.75">
      <c r="A105" s="91">
        <v>79</v>
      </c>
      <c r="B105" s="101">
        <v>42053</v>
      </c>
      <c r="C105" s="83" t="s">
        <v>539</v>
      </c>
      <c r="D105" s="83" t="s">
        <v>541</v>
      </c>
      <c r="E105" s="84" t="s">
        <v>537</v>
      </c>
      <c r="F105" s="84" t="s">
        <v>540</v>
      </c>
      <c r="G105" s="86">
        <v>578.34</v>
      </c>
    </row>
    <row r="106" spans="1:7" ht="12.75">
      <c r="A106" s="91">
        <v>171</v>
      </c>
      <c r="B106" s="101">
        <v>42081</v>
      </c>
      <c r="C106" s="83" t="s">
        <v>539</v>
      </c>
      <c r="D106" s="83" t="s">
        <v>543</v>
      </c>
      <c r="E106" s="84" t="s">
        <v>537</v>
      </c>
      <c r="F106" s="84" t="s">
        <v>542</v>
      </c>
      <c r="G106" s="86">
        <v>577.96</v>
      </c>
    </row>
    <row r="107" spans="1:7" ht="12.75">
      <c r="A107" s="91">
        <v>263</v>
      </c>
      <c r="B107" s="101">
        <v>42118</v>
      </c>
      <c r="C107" s="83" t="s">
        <v>539</v>
      </c>
      <c r="D107" s="83" t="s">
        <v>545</v>
      </c>
      <c r="E107" s="84" t="s">
        <v>537</v>
      </c>
      <c r="F107" s="84" t="s">
        <v>544</v>
      </c>
      <c r="G107" s="85">
        <v>574.31</v>
      </c>
    </row>
    <row r="108" spans="1:7" ht="12.75">
      <c r="A108" s="91">
        <v>328</v>
      </c>
      <c r="B108" s="101">
        <v>42144</v>
      </c>
      <c r="C108" s="83" t="s">
        <v>539</v>
      </c>
      <c r="D108" s="83" t="s">
        <v>548</v>
      </c>
      <c r="E108" s="84" t="s">
        <v>537</v>
      </c>
      <c r="F108" s="87" t="s">
        <v>547</v>
      </c>
      <c r="G108" s="86">
        <v>575.61</v>
      </c>
    </row>
    <row r="109" spans="1:7" ht="12.75">
      <c r="A109" s="91">
        <v>402</v>
      </c>
      <c r="B109" s="101">
        <v>42179</v>
      </c>
      <c r="C109" s="83" t="s">
        <v>539</v>
      </c>
      <c r="D109" s="83" t="s">
        <v>550</v>
      </c>
      <c r="E109" s="84" t="s">
        <v>537</v>
      </c>
      <c r="F109" s="84" t="s">
        <v>549</v>
      </c>
      <c r="G109" s="86">
        <v>577.96</v>
      </c>
    </row>
    <row r="110" spans="1:7" ht="12.75">
      <c r="A110" s="91">
        <v>474</v>
      </c>
      <c r="B110" s="101">
        <v>42199</v>
      </c>
      <c r="C110" s="83" t="s">
        <v>539</v>
      </c>
      <c r="D110" s="83" t="s">
        <v>552</v>
      </c>
      <c r="E110" s="84" t="s">
        <v>537</v>
      </c>
      <c r="F110" s="84" t="s">
        <v>551</v>
      </c>
      <c r="G110" s="86">
        <v>582.24</v>
      </c>
    </row>
    <row r="111" spans="1:7" ht="12.75">
      <c r="A111" s="91">
        <v>560</v>
      </c>
      <c r="B111" s="101">
        <v>42235</v>
      </c>
      <c r="C111" s="83" t="s">
        <v>539</v>
      </c>
      <c r="D111" s="83" t="s">
        <v>554</v>
      </c>
      <c r="E111" s="84" t="s">
        <v>537</v>
      </c>
      <c r="F111" s="84" t="s">
        <v>553</v>
      </c>
      <c r="G111" s="86">
        <v>573.93</v>
      </c>
    </row>
    <row r="112" spans="1:7" ht="12.75">
      <c r="A112" s="91">
        <v>626</v>
      </c>
      <c r="B112" s="101">
        <v>42265</v>
      </c>
      <c r="C112" s="83" t="s">
        <v>539</v>
      </c>
      <c r="D112" s="83" t="s">
        <v>556</v>
      </c>
      <c r="E112" s="84" t="s">
        <v>537</v>
      </c>
      <c r="F112" s="84" t="s">
        <v>555</v>
      </c>
      <c r="G112" s="86">
        <v>576.91</v>
      </c>
    </row>
    <row r="113" spans="1:7" ht="12.75">
      <c r="A113" s="91">
        <v>705</v>
      </c>
      <c r="B113" s="101">
        <v>42290</v>
      </c>
      <c r="C113" s="83" t="s">
        <v>539</v>
      </c>
      <c r="D113" s="83" t="s">
        <v>558</v>
      </c>
      <c r="E113" s="84" t="s">
        <v>537</v>
      </c>
      <c r="F113" s="84" t="s">
        <v>557</v>
      </c>
      <c r="G113" s="86">
        <v>575.11</v>
      </c>
    </row>
    <row r="114" spans="1:7" ht="12.75">
      <c r="A114" s="91">
        <v>823</v>
      </c>
      <c r="B114" s="101">
        <v>42324</v>
      </c>
      <c r="C114" s="83" t="s">
        <v>539</v>
      </c>
      <c r="D114" s="83" t="s">
        <v>559</v>
      </c>
      <c r="E114" s="84" t="s">
        <v>537</v>
      </c>
      <c r="F114" t="s">
        <v>560</v>
      </c>
      <c r="G114">
        <v>577.03</v>
      </c>
    </row>
    <row r="115" spans="1:7" ht="12.75">
      <c r="A115" s="91">
        <v>887</v>
      </c>
      <c r="B115" s="101">
        <v>42347</v>
      </c>
      <c r="C115" s="83" t="s">
        <v>539</v>
      </c>
      <c r="D115" s="83" t="s">
        <v>561</v>
      </c>
      <c r="E115" s="84" t="s">
        <v>537</v>
      </c>
      <c r="F115" s="83" t="s">
        <v>562</v>
      </c>
      <c r="G115" s="86">
        <v>579.02</v>
      </c>
    </row>
    <row r="116" ht="12.75">
      <c r="G116" s="102">
        <f>SUM(G103:G115)</f>
        <v>6931.959999999999</v>
      </c>
    </row>
    <row r="118" ht="12.75">
      <c r="A118" s="96" t="s">
        <v>568</v>
      </c>
    </row>
    <row r="119" spans="1:7" ht="12.75">
      <c r="A119" s="91">
        <v>30</v>
      </c>
      <c r="B119" s="101">
        <v>42031</v>
      </c>
      <c r="C119" s="84" t="s">
        <v>567</v>
      </c>
      <c r="D119" s="84" t="s">
        <v>565</v>
      </c>
      <c r="E119" s="84" t="s">
        <v>564</v>
      </c>
      <c r="F119" t="s">
        <v>563</v>
      </c>
      <c r="G119">
        <v>2567.94</v>
      </c>
    </row>
    <row r="120" spans="1:7" ht="12.75">
      <c r="A120" s="91">
        <v>118</v>
      </c>
      <c r="B120" s="101">
        <v>42059</v>
      </c>
      <c r="C120" s="84" t="s">
        <v>567</v>
      </c>
      <c r="D120" s="84" t="s">
        <v>570</v>
      </c>
      <c r="E120" s="84" t="s">
        <v>566</v>
      </c>
      <c r="F120" s="84" t="s">
        <v>569</v>
      </c>
      <c r="G120" s="86">
        <v>2575.99</v>
      </c>
    </row>
    <row r="121" spans="1:7" ht="12.75">
      <c r="A121" s="91"/>
      <c r="B121" s="101"/>
      <c r="C121" s="84"/>
      <c r="D121" s="84"/>
      <c r="E121" s="84" t="s">
        <v>564</v>
      </c>
      <c r="F121" s="84"/>
      <c r="G121" s="86"/>
    </row>
    <row r="122" spans="1:7" ht="12.75">
      <c r="A122" s="91">
        <v>190</v>
      </c>
      <c r="B122" s="101">
        <v>42089</v>
      </c>
      <c r="C122" s="84" t="s">
        <v>567</v>
      </c>
      <c r="D122" s="84" t="s">
        <v>572</v>
      </c>
      <c r="E122" s="84" t="s">
        <v>566</v>
      </c>
      <c r="F122" s="84" t="s">
        <v>571</v>
      </c>
      <c r="G122" s="85">
        <v>2557.21</v>
      </c>
    </row>
    <row r="123" spans="1:7" ht="12.75">
      <c r="A123" s="91"/>
      <c r="B123" s="101"/>
      <c r="C123" s="84"/>
      <c r="D123" s="84"/>
      <c r="E123" s="84" t="s">
        <v>564</v>
      </c>
      <c r="F123" s="84"/>
      <c r="G123" s="85"/>
    </row>
    <row r="124" spans="1:7" ht="12.75">
      <c r="A124" s="91">
        <v>300</v>
      </c>
      <c r="B124" s="101">
        <v>42142</v>
      </c>
      <c r="C124" s="84" t="s">
        <v>567</v>
      </c>
      <c r="D124" s="84" t="s">
        <v>575</v>
      </c>
      <c r="E124" s="87" t="s">
        <v>574</v>
      </c>
      <c r="F124" s="84" t="s">
        <v>573</v>
      </c>
      <c r="G124" s="86">
        <v>4007.03</v>
      </c>
    </row>
    <row r="125" spans="1:7" ht="12.75">
      <c r="A125" s="91">
        <v>343</v>
      </c>
      <c r="B125" s="101">
        <v>42149</v>
      </c>
      <c r="C125" s="84" t="s">
        <v>567</v>
      </c>
      <c r="D125" s="84" t="s">
        <v>577</v>
      </c>
      <c r="E125" s="87" t="s">
        <v>574</v>
      </c>
      <c r="F125" s="84" t="s">
        <v>576</v>
      </c>
      <c r="G125" s="86">
        <v>5330.21</v>
      </c>
    </row>
    <row r="126" spans="1:7" ht="12.75">
      <c r="A126" s="91">
        <v>408</v>
      </c>
      <c r="B126" s="101">
        <v>42179</v>
      </c>
      <c r="C126" s="84" t="s">
        <v>567</v>
      </c>
      <c r="D126" s="84" t="s">
        <v>580</v>
      </c>
      <c r="E126" s="87" t="s">
        <v>574</v>
      </c>
      <c r="F126" s="83" t="s">
        <v>579</v>
      </c>
      <c r="G126" s="86">
        <v>1542.16</v>
      </c>
    </row>
    <row r="127" spans="1:7" ht="12.75">
      <c r="A127" s="91"/>
      <c r="B127" s="101"/>
      <c r="C127" s="84"/>
      <c r="D127" s="115" t="s">
        <v>578</v>
      </c>
      <c r="E127" s="83"/>
      <c r="F127" s="84"/>
      <c r="G127" s="86"/>
    </row>
    <row r="128" spans="1:7" ht="12.75">
      <c r="A128" s="91">
        <v>504</v>
      </c>
      <c r="B128" s="101">
        <v>42213</v>
      </c>
      <c r="C128" s="84" t="s">
        <v>567</v>
      </c>
      <c r="D128" s="84" t="s">
        <v>583</v>
      </c>
      <c r="E128" s="87" t="s">
        <v>574</v>
      </c>
      <c r="F128" s="83" t="s">
        <v>582</v>
      </c>
      <c r="G128" s="88">
        <v>3347.53</v>
      </c>
    </row>
    <row r="129" spans="1:7" ht="12.75">
      <c r="A129" s="91"/>
      <c r="B129" s="101"/>
      <c r="C129" s="83"/>
      <c r="D129" s="115" t="s">
        <v>581</v>
      </c>
      <c r="E129" s="84"/>
      <c r="F129" s="84"/>
      <c r="G129" s="86"/>
    </row>
    <row r="130" spans="1:7" ht="12.75">
      <c r="A130" s="91">
        <v>575</v>
      </c>
      <c r="B130" s="101">
        <v>42241</v>
      </c>
      <c r="C130" s="84" t="s">
        <v>567</v>
      </c>
      <c r="D130" s="84" t="s">
        <v>652</v>
      </c>
      <c r="E130" s="87" t="s">
        <v>574</v>
      </c>
      <c r="F130" s="87" t="s">
        <v>651</v>
      </c>
      <c r="G130" s="86">
        <v>3570.56</v>
      </c>
    </row>
    <row r="131" spans="1:7" ht="12.75">
      <c r="A131" s="91">
        <v>654</v>
      </c>
      <c r="B131" s="101">
        <v>42271</v>
      </c>
      <c r="C131" s="84" t="s">
        <v>567</v>
      </c>
      <c r="D131" s="84" t="s">
        <v>585</v>
      </c>
      <c r="E131" s="87" t="s">
        <v>574</v>
      </c>
      <c r="F131" s="87" t="s">
        <v>584</v>
      </c>
      <c r="G131" s="86">
        <v>3385.47</v>
      </c>
    </row>
    <row r="132" spans="1:7" ht="12.75">
      <c r="A132" s="91">
        <v>742</v>
      </c>
      <c r="B132" s="101">
        <v>42303</v>
      </c>
      <c r="C132" s="84" t="s">
        <v>567</v>
      </c>
      <c r="D132" s="84" t="s">
        <v>587</v>
      </c>
      <c r="E132" s="87" t="s">
        <v>574</v>
      </c>
      <c r="F132" s="83" t="s">
        <v>586</v>
      </c>
      <c r="G132" s="86">
        <v>3458.6</v>
      </c>
    </row>
    <row r="133" spans="1:7" ht="12.75">
      <c r="A133" s="91">
        <v>847</v>
      </c>
      <c r="B133" s="101">
        <v>42332</v>
      </c>
      <c r="C133" s="84" t="s">
        <v>567</v>
      </c>
      <c r="D133" s="84" t="s">
        <v>589</v>
      </c>
      <c r="E133" s="87" t="s">
        <v>574</v>
      </c>
      <c r="F133" s="83" t="s">
        <v>588</v>
      </c>
      <c r="G133" s="86">
        <v>3469.94</v>
      </c>
    </row>
    <row r="134" spans="1:7" ht="12.75">
      <c r="A134" s="91">
        <v>982</v>
      </c>
      <c r="B134" s="101">
        <v>42366</v>
      </c>
      <c r="C134" s="84" t="s">
        <v>567</v>
      </c>
      <c r="D134" s="84" t="s">
        <v>590</v>
      </c>
      <c r="E134" s="87" t="s">
        <v>574</v>
      </c>
      <c r="F134" s="89" t="s">
        <v>591</v>
      </c>
      <c r="G134" s="88">
        <v>3485.29</v>
      </c>
    </row>
    <row r="135" ht="12.75">
      <c r="G135" s="102">
        <f>SUM(G119:G134)</f>
        <v>39297.93</v>
      </c>
    </row>
    <row r="138" ht="12.75">
      <c r="A138" s="96" t="s">
        <v>597</v>
      </c>
    </row>
    <row r="139" spans="1:7" ht="12.75">
      <c r="A139" s="91">
        <v>93</v>
      </c>
      <c r="B139" s="101">
        <v>42055</v>
      </c>
      <c r="C139" s="83" t="s">
        <v>596</v>
      </c>
      <c r="D139" s="98" t="s">
        <v>595</v>
      </c>
      <c r="E139" s="84" t="s">
        <v>594</v>
      </c>
      <c r="F139" s="83" t="s">
        <v>593</v>
      </c>
      <c r="G139" s="88">
        <v>2294</v>
      </c>
    </row>
    <row r="140" spans="1:7" ht="12.75">
      <c r="A140" s="91">
        <v>161</v>
      </c>
      <c r="B140" s="101">
        <v>42080</v>
      </c>
      <c r="C140" s="83" t="s">
        <v>596</v>
      </c>
      <c r="D140" s="98" t="s">
        <v>599</v>
      </c>
      <c r="E140" s="84" t="s">
        <v>594</v>
      </c>
      <c r="F140" s="87" t="s">
        <v>598</v>
      </c>
      <c r="G140" s="86">
        <v>2294</v>
      </c>
    </row>
    <row r="141" spans="1:7" ht="12.75">
      <c r="A141" s="91"/>
      <c r="B141" s="101"/>
      <c r="C141" s="83"/>
      <c r="D141" s="98"/>
      <c r="E141" s="84" t="s">
        <v>592</v>
      </c>
      <c r="F141" s="84"/>
      <c r="G141" s="86"/>
    </row>
    <row r="142" spans="1:7" ht="12.75">
      <c r="A142" s="91">
        <v>238</v>
      </c>
      <c r="B142" s="101">
        <v>42114</v>
      </c>
      <c r="C142" s="83" t="s">
        <v>596</v>
      </c>
      <c r="D142" s="98" t="s">
        <v>602</v>
      </c>
      <c r="E142" s="84" t="s">
        <v>601</v>
      </c>
      <c r="F142" s="87" t="s">
        <v>600</v>
      </c>
      <c r="G142" s="85">
        <v>2294</v>
      </c>
    </row>
    <row r="143" spans="1:7" ht="12.75">
      <c r="A143" s="91">
        <v>307</v>
      </c>
      <c r="B143" s="101">
        <v>42142</v>
      </c>
      <c r="C143" s="83" t="s">
        <v>596</v>
      </c>
      <c r="D143" s="98" t="s">
        <v>604</v>
      </c>
      <c r="E143" s="84" t="s">
        <v>601</v>
      </c>
      <c r="F143" s="84" t="s">
        <v>603</v>
      </c>
      <c r="G143" s="86">
        <v>2294</v>
      </c>
    </row>
    <row r="144" spans="1:7" ht="12.75">
      <c r="A144" s="91">
        <v>426</v>
      </c>
      <c r="B144" s="101">
        <v>42184</v>
      </c>
      <c r="C144" s="83" t="s">
        <v>596</v>
      </c>
      <c r="D144" s="98" t="s">
        <v>606</v>
      </c>
      <c r="E144" s="84" t="s">
        <v>601</v>
      </c>
      <c r="F144" s="87" t="s">
        <v>605</v>
      </c>
      <c r="G144" s="86">
        <v>2294</v>
      </c>
    </row>
    <row r="145" spans="1:7" ht="12.75">
      <c r="A145" s="91">
        <v>470</v>
      </c>
      <c r="B145" s="101">
        <v>42199</v>
      </c>
      <c r="C145" s="83" t="s">
        <v>596</v>
      </c>
      <c r="D145" s="98" t="s">
        <v>608</v>
      </c>
      <c r="E145" s="84" t="s">
        <v>601</v>
      </c>
      <c r="F145" s="83" t="s">
        <v>607</v>
      </c>
      <c r="G145" s="88">
        <v>2294</v>
      </c>
    </row>
    <row r="146" spans="1:7" ht="12.75">
      <c r="A146" s="91">
        <v>545</v>
      </c>
      <c r="B146" s="101">
        <v>42230</v>
      </c>
      <c r="C146" s="83" t="s">
        <v>596</v>
      </c>
      <c r="D146" s="98" t="s">
        <v>610</v>
      </c>
      <c r="E146" s="84" t="s">
        <v>601</v>
      </c>
      <c r="F146" s="84" t="s">
        <v>609</v>
      </c>
      <c r="G146" s="86">
        <v>2294</v>
      </c>
    </row>
    <row r="147" spans="1:7" ht="12.75">
      <c r="A147" s="91">
        <v>640</v>
      </c>
      <c r="B147" s="101">
        <v>42268</v>
      </c>
      <c r="C147" s="83" t="s">
        <v>596</v>
      </c>
      <c r="D147" s="98" t="s">
        <v>612</v>
      </c>
      <c r="E147" s="84" t="s">
        <v>601</v>
      </c>
      <c r="F147" s="84" t="s">
        <v>611</v>
      </c>
      <c r="G147" s="86">
        <v>2294</v>
      </c>
    </row>
    <row r="148" spans="1:7" ht="12.75">
      <c r="A148" s="91">
        <v>711</v>
      </c>
      <c r="B148" s="101">
        <v>42292</v>
      </c>
      <c r="C148" s="83" t="s">
        <v>596</v>
      </c>
      <c r="D148" s="98" t="s">
        <v>614</v>
      </c>
      <c r="E148" s="84" t="s">
        <v>601</v>
      </c>
      <c r="F148" s="84" t="s">
        <v>613</v>
      </c>
      <c r="G148" s="88">
        <v>2294</v>
      </c>
    </row>
    <row r="149" spans="1:7" ht="12.75">
      <c r="A149" s="91">
        <v>811</v>
      </c>
      <c r="B149" s="101">
        <v>42321</v>
      </c>
      <c r="C149" s="83" t="s">
        <v>596</v>
      </c>
      <c r="D149" s="98" t="s">
        <v>616</v>
      </c>
      <c r="E149" s="84" t="s">
        <v>601</v>
      </c>
      <c r="F149" s="84" t="s">
        <v>615</v>
      </c>
      <c r="G149" s="88">
        <v>2294</v>
      </c>
    </row>
    <row r="150" spans="1:7" ht="12.75">
      <c r="A150" s="91">
        <v>924</v>
      </c>
      <c r="B150" s="101">
        <v>42353</v>
      </c>
      <c r="C150" s="83" t="s">
        <v>596</v>
      </c>
      <c r="D150" s="98" t="s">
        <v>618</v>
      </c>
      <c r="E150" s="84" t="s">
        <v>601</v>
      </c>
      <c r="F150" s="89" t="s">
        <v>617</v>
      </c>
      <c r="G150" s="86">
        <v>2294</v>
      </c>
    </row>
    <row r="151" spans="1:7" ht="12.75">
      <c r="A151" s="91">
        <v>979</v>
      </c>
      <c r="B151" s="101">
        <v>42366</v>
      </c>
      <c r="C151" s="83" t="s">
        <v>596</v>
      </c>
      <c r="D151" s="98" t="s">
        <v>620</v>
      </c>
      <c r="E151" s="84" t="s">
        <v>601</v>
      </c>
      <c r="F151" s="83" t="s">
        <v>619</v>
      </c>
      <c r="G151" s="88">
        <v>2294</v>
      </c>
    </row>
    <row r="152" ht="12.75">
      <c r="G152" s="102">
        <f>SUM(G139:G151)</f>
        <v>27528</v>
      </c>
    </row>
    <row r="154" ht="12.75">
      <c r="A154" s="96" t="s">
        <v>624</v>
      </c>
    </row>
    <row r="155" spans="1:7" ht="12.75">
      <c r="A155" s="91">
        <v>96</v>
      </c>
      <c r="B155" s="101">
        <v>42055</v>
      </c>
      <c r="C155" s="83" t="s">
        <v>596</v>
      </c>
      <c r="D155" s="98" t="s">
        <v>623</v>
      </c>
      <c r="E155" s="84" t="s">
        <v>622</v>
      </c>
      <c r="F155" s="83" t="s">
        <v>621</v>
      </c>
      <c r="G155" s="86">
        <v>1949.55</v>
      </c>
    </row>
    <row r="156" spans="1:7" ht="12.75">
      <c r="A156" s="91">
        <v>164</v>
      </c>
      <c r="B156" s="101">
        <v>42080</v>
      </c>
      <c r="C156" s="83" t="s">
        <v>596</v>
      </c>
      <c r="D156" s="98" t="s">
        <v>626</v>
      </c>
      <c r="E156" s="84" t="s">
        <v>622</v>
      </c>
      <c r="F156" s="87" t="s">
        <v>625</v>
      </c>
      <c r="G156" s="86">
        <v>1481.91</v>
      </c>
    </row>
    <row r="157" spans="1:7" ht="12.75">
      <c r="A157" s="91">
        <v>241</v>
      </c>
      <c r="B157" s="101">
        <v>42114</v>
      </c>
      <c r="C157" s="83" t="s">
        <v>596</v>
      </c>
      <c r="D157" s="98" t="s">
        <v>628</v>
      </c>
      <c r="E157" s="84" t="s">
        <v>622</v>
      </c>
      <c r="F157" s="84" t="s">
        <v>627</v>
      </c>
      <c r="G157" s="85">
        <v>1798.1</v>
      </c>
    </row>
    <row r="158" spans="1:7" ht="12.75">
      <c r="A158" s="91">
        <v>310</v>
      </c>
      <c r="B158" s="101">
        <v>42142</v>
      </c>
      <c r="C158" s="83" t="s">
        <v>596</v>
      </c>
      <c r="D158" s="98" t="s">
        <v>575</v>
      </c>
      <c r="E158" s="84" t="s">
        <v>622</v>
      </c>
      <c r="F158" s="84" t="s">
        <v>629</v>
      </c>
      <c r="G158" s="86">
        <v>1808.13</v>
      </c>
    </row>
    <row r="159" spans="1:7" ht="12.75">
      <c r="A159" s="91">
        <v>473</v>
      </c>
      <c r="B159" s="101">
        <v>42199</v>
      </c>
      <c r="C159" s="83" t="s">
        <v>596</v>
      </c>
      <c r="D159" s="98" t="s">
        <v>577</v>
      </c>
      <c r="E159" s="84" t="s">
        <v>622</v>
      </c>
      <c r="F159" s="87" t="s">
        <v>632</v>
      </c>
      <c r="G159" s="86">
        <v>2068.18</v>
      </c>
    </row>
    <row r="160" spans="1:7" ht="12.75">
      <c r="A160" s="91"/>
      <c r="B160" s="101"/>
      <c r="C160" s="83"/>
      <c r="D160" s="98" t="s">
        <v>631</v>
      </c>
      <c r="E160" s="83"/>
      <c r="F160" s="83" t="s">
        <v>630</v>
      </c>
      <c r="G160" s="86">
        <v>1792.71</v>
      </c>
    </row>
    <row r="161" spans="1:7" ht="12.75">
      <c r="A161" s="91">
        <v>548</v>
      </c>
      <c r="B161" s="101">
        <v>42230</v>
      </c>
      <c r="C161" s="83" t="s">
        <v>596</v>
      </c>
      <c r="D161" s="98" t="s">
        <v>583</v>
      </c>
      <c r="E161" s="84" t="s">
        <v>622</v>
      </c>
      <c r="F161" s="84" t="s">
        <v>633</v>
      </c>
      <c r="G161" s="86">
        <v>1706.33</v>
      </c>
    </row>
    <row r="162" spans="1:7" ht="12.75">
      <c r="A162" s="91">
        <v>641</v>
      </c>
      <c r="B162" s="101">
        <v>42268</v>
      </c>
      <c r="C162" s="83" t="s">
        <v>596</v>
      </c>
      <c r="D162" s="98" t="s">
        <v>635</v>
      </c>
      <c r="E162" s="84" t="s">
        <v>622</v>
      </c>
      <c r="F162" s="84" t="s">
        <v>634</v>
      </c>
      <c r="G162" s="86">
        <v>1611.98</v>
      </c>
    </row>
    <row r="163" spans="1:7" ht="12.75">
      <c r="A163" s="91">
        <v>714</v>
      </c>
      <c r="B163" s="101">
        <v>42292</v>
      </c>
      <c r="C163" s="83" t="s">
        <v>596</v>
      </c>
      <c r="D163" s="98" t="s">
        <v>637</v>
      </c>
      <c r="E163" s="84" t="s">
        <v>622</v>
      </c>
      <c r="F163" s="84" t="s">
        <v>636</v>
      </c>
      <c r="G163" s="86">
        <v>1382.72</v>
      </c>
    </row>
    <row r="164" spans="1:7" ht="12.75">
      <c r="A164" s="91">
        <v>814</v>
      </c>
      <c r="B164" s="101">
        <v>42321</v>
      </c>
      <c r="C164" s="83" t="s">
        <v>596</v>
      </c>
      <c r="D164" s="98" t="s">
        <v>639</v>
      </c>
      <c r="E164" s="84" t="s">
        <v>622</v>
      </c>
      <c r="F164" s="84" t="s">
        <v>638</v>
      </c>
      <c r="G164" s="86">
        <v>1485.71</v>
      </c>
    </row>
    <row r="165" spans="1:7" ht="12.75">
      <c r="A165" s="91">
        <v>927</v>
      </c>
      <c r="B165" s="101">
        <v>42353</v>
      </c>
      <c r="C165" s="83" t="s">
        <v>596</v>
      </c>
      <c r="D165" s="98" t="s">
        <v>589</v>
      </c>
      <c r="E165" s="84" t="s">
        <v>622</v>
      </c>
      <c r="F165" s="89" t="s">
        <v>640</v>
      </c>
      <c r="G165" s="86">
        <v>1425.4</v>
      </c>
    </row>
    <row r="166" spans="1:7" ht="12.75">
      <c r="A166" s="91">
        <v>980</v>
      </c>
      <c r="B166" s="101">
        <v>42366</v>
      </c>
      <c r="C166" s="83" t="s">
        <v>596</v>
      </c>
      <c r="D166" s="98" t="s">
        <v>642</v>
      </c>
      <c r="E166" s="84" t="s">
        <v>622</v>
      </c>
      <c r="F166" s="83" t="s">
        <v>641</v>
      </c>
      <c r="G166" s="88">
        <v>873.27</v>
      </c>
    </row>
    <row r="167" ht="12.75">
      <c r="G167" s="102">
        <f>SUM(G155:G166)</f>
        <v>19383.989999999998</v>
      </c>
    </row>
    <row r="170" ht="12.75">
      <c r="A170" s="96" t="s">
        <v>648</v>
      </c>
    </row>
    <row r="171" spans="1:7" ht="12.75">
      <c r="A171" s="117">
        <v>49</v>
      </c>
      <c r="B171" s="101">
        <v>42033</v>
      </c>
      <c r="C171" s="83" t="s">
        <v>647</v>
      </c>
      <c r="D171" s="83" t="s">
        <v>646</v>
      </c>
      <c r="E171" s="84" t="s">
        <v>645</v>
      </c>
      <c r="F171" s="108" t="s">
        <v>644</v>
      </c>
      <c r="G171" s="116" t="s">
        <v>643</v>
      </c>
    </row>
    <row r="172" spans="1:7" ht="12.75">
      <c r="A172" s="91">
        <v>124</v>
      </c>
      <c r="B172" s="101">
        <v>42061</v>
      </c>
      <c r="C172" s="83" t="s">
        <v>647</v>
      </c>
      <c r="D172" s="83" t="s">
        <v>650</v>
      </c>
      <c r="E172" s="84" t="s">
        <v>645</v>
      </c>
      <c r="F172" s="84" t="s">
        <v>649</v>
      </c>
      <c r="G172" s="86">
        <v>468.89</v>
      </c>
    </row>
    <row r="181" ht="12.75">
      <c r="A181" s="96" t="s">
        <v>658</v>
      </c>
    </row>
    <row r="182" spans="1:7" ht="12.75">
      <c r="A182" s="91">
        <v>197</v>
      </c>
      <c r="B182" s="101">
        <v>42093</v>
      </c>
      <c r="C182" s="84" t="s">
        <v>657</v>
      </c>
      <c r="D182" s="84" t="s">
        <v>656</v>
      </c>
      <c r="E182" s="87" t="s">
        <v>655</v>
      </c>
      <c r="F182" s="84" t="s">
        <v>654</v>
      </c>
      <c r="G182" s="85">
        <v>15260</v>
      </c>
    </row>
    <row r="183" spans="1:7" ht="12.75">
      <c r="A183" s="91"/>
      <c r="B183" s="101"/>
      <c r="C183" s="84"/>
      <c r="D183" s="84"/>
      <c r="E183" s="84" t="s">
        <v>653</v>
      </c>
      <c r="F183" s="84"/>
      <c r="G183" s="85"/>
    </row>
    <row r="184" spans="1:7" ht="12.75">
      <c r="A184" s="91">
        <v>341</v>
      </c>
      <c r="B184" s="101">
        <v>42146</v>
      </c>
      <c r="C184" s="84" t="s">
        <v>657</v>
      </c>
      <c r="D184" s="84" t="s">
        <v>656</v>
      </c>
      <c r="E184" s="87" t="s">
        <v>655</v>
      </c>
      <c r="F184" s="84" t="s">
        <v>660</v>
      </c>
      <c r="G184" s="86">
        <v>10000</v>
      </c>
    </row>
    <row r="185" spans="1:7" ht="12.75">
      <c r="A185" s="91"/>
      <c r="B185" s="101"/>
      <c r="C185" s="83"/>
      <c r="D185" s="83"/>
      <c r="E185" s="84" t="s">
        <v>659</v>
      </c>
      <c r="F185" s="84"/>
      <c r="G185" s="86"/>
    </row>
    <row r="186" spans="1:7" ht="12.75">
      <c r="A186" s="91">
        <v>496</v>
      </c>
      <c r="B186" s="101">
        <v>42208</v>
      </c>
      <c r="C186" s="84" t="s">
        <v>657</v>
      </c>
      <c r="D186" s="84" t="s">
        <v>664</v>
      </c>
      <c r="E186" s="87" t="s">
        <v>655</v>
      </c>
      <c r="F186" s="84" t="s">
        <v>663</v>
      </c>
      <c r="G186" s="86">
        <v>20000</v>
      </c>
    </row>
    <row r="187" spans="1:7" ht="12.75">
      <c r="A187" s="91"/>
      <c r="B187" s="101"/>
      <c r="C187" s="84"/>
      <c r="D187" s="84"/>
      <c r="E187" s="84" t="s">
        <v>662</v>
      </c>
      <c r="F187" s="84" t="s">
        <v>661</v>
      </c>
      <c r="G187" s="86">
        <v>10000</v>
      </c>
    </row>
    <row r="188" spans="1:7" ht="12.75">
      <c r="A188" s="91">
        <v>583</v>
      </c>
      <c r="B188" s="101">
        <v>42243</v>
      </c>
      <c r="C188" s="84" t="s">
        <v>657</v>
      </c>
      <c r="D188" s="84" t="s">
        <v>667</v>
      </c>
      <c r="E188" s="87" t="s">
        <v>655</v>
      </c>
      <c r="F188" s="83" t="s">
        <v>666</v>
      </c>
      <c r="G188" s="88">
        <v>10000</v>
      </c>
    </row>
    <row r="189" spans="1:7" ht="12.75">
      <c r="A189" s="91"/>
      <c r="B189" s="84"/>
      <c r="D189" s="84"/>
      <c r="E189" s="84" t="s">
        <v>665</v>
      </c>
      <c r="F189" s="83"/>
      <c r="G189" s="88"/>
    </row>
    <row r="190" spans="1:7" ht="12.75">
      <c r="A190" s="91">
        <v>662</v>
      </c>
      <c r="B190" s="101">
        <v>42276</v>
      </c>
      <c r="C190" s="84" t="s">
        <v>657</v>
      </c>
      <c r="D190" s="84" t="s">
        <v>667</v>
      </c>
      <c r="E190" s="87" t="s">
        <v>655</v>
      </c>
      <c r="F190" s="84" t="s">
        <v>669</v>
      </c>
      <c r="G190" s="86">
        <v>2200</v>
      </c>
    </row>
    <row r="191" spans="1:7" ht="12.75">
      <c r="A191" s="91"/>
      <c r="B191" s="101"/>
      <c r="D191" s="84"/>
      <c r="E191" s="84" t="s">
        <v>668</v>
      </c>
      <c r="F191" s="84"/>
      <c r="G191" s="86"/>
    </row>
    <row r="192" spans="1:7" ht="12.75">
      <c r="A192" s="91">
        <v>735</v>
      </c>
      <c r="B192" s="101">
        <v>42300</v>
      </c>
      <c r="C192" s="84" t="s">
        <v>657</v>
      </c>
      <c r="D192" s="84" t="s">
        <v>667</v>
      </c>
      <c r="E192" s="87" t="s">
        <v>655</v>
      </c>
      <c r="F192" s="84" t="s">
        <v>671</v>
      </c>
      <c r="G192" s="86">
        <v>20000</v>
      </c>
    </row>
    <row r="193" spans="1:7" ht="12.75">
      <c r="A193" s="91"/>
      <c r="B193" s="101"/>
      <c r="C193" s="84"/>
      <c r="D193" s="84"/>
      <c r="E193" s="84" t="s">
        <v>670</v>
      </c>
      <c r="F193" s="84"/>
      <c r="G193" s="86"/>
    </row>
    <row r="194" spans="1:7" ht="12.75">
      <c r="A194" s="91">
        <v>858</v>
      </c>
      <c r="B194" s="101">
        <v>42334</v>
      </c>
      <c r="C194" s="84" t="s">
        <v>657</v>
      </c>
      <c r="D194" s="84" t="s">
        <v>667</v>
      </c>
      <c r="E194" s="87" t="s">
        <v>655</v>
      </c>
      <c r="F194" s="83" t="s">
        <v>672</v>
      </c>
      <c r="G194" s="86">
        <v>20000</v>
      </c>
    </row>
    <row r="195" spans="1:7" ht="12.75">
      <c r="A195" s="91">
        <v>956</v>
      </c>
      <c r="B195" s="101">
        <v>42361</v>
      </c>
      <c r="C195" s="84" t="s">
        <v>657</v>
      </c>
      <c r="D195" s="84" t="s">
        <v>667</v>
      </c>
      <c r="E195" s="87" t="s">
        <v>655</v>
      </c>
      <c r="F195" s="83"/>
      <c r="G195" s="86">
        <v>45000</v>
      </c>
    </row>
    <row r="196" ht="12.75">
      <c r="E196" s="87" t="s">
        <v>673</v>
      </c>
    </row>
    <row r="197" ht="12.75">
      <c r="G197" s="102">
        <f>SUM(G182:G196)</f>
        <v>152460</v>
      </c>
    </row>
    <row r="200" ht="12.75">
      <c r="A200" s="96" t="s">
        <v>679</v>
      </c>
    </row>
    <row r="201" spans="1:7" ht="12.75">
      <c r="A201" s="91">
        <v>121</v>
      </c>
      <c r="B201" s="101">
        <v>42060</v>
      </c>
      <c r="C201" s="83" t="s">
        <v>678</v>
      </c>
      <c r="D201" s="83" t="s">
        <v>677</v>
      </c>
      <c r="E201" s="111" t="s">
        <v>676</v>
      </c>
      <c r="F201" s="118" t="s">
        <v>675</v>
      </c>
      <c r="G201">
        <v>6.5</v>
      </c>
    </row>
    <row r="202" spans="1:7" ht="12.75">
      <c r="A202" s="91"/>
      <c r="B202" s="84"/>
      <c r="C202" s="96"/>
      <c r="D202" s="83"/>
      <c r="E202" s="87" t="s">
        <v>674</v>
      </c>
      <c r="G202" s="88"/>
    </row>
    <row r="203" spans="1:7" ht="12.75">
      <c r="A203" s="91">
        <v>175</v>
      </c>
      <c r="B203" s="101">
        <v>42086</v>
      </c>
      <c r="C203" s="83" t="s">
        <v>678</v>
      </c>
      <c r="D203" s="84" t="s">
        <v>684</v>
      </c>
      <c r="E203" s="111" t="s">
        <v>683</v>
      </c>
      <c r="F203" s="84" t="s">
        <v>682</v>
      </c>
      <c r="G203" s="86">
        <v>8.06</v>
      </c>
    </row>
    <row r="204" spans="1:7" ht="12.75">
      <c r="A204" s="91"/>
      <c r="B204" s="101"/>
      <c r="C204" s="84"/>
      <c r="E204" s="111" t="s">
        <v>681</v>
      </c>
      <c r="F204" s="84" t="s">
        <v>680</v>
      </c>
      <c r="G204" s="86">
        <v>1.56</v>
      </c>
    </row>
    <row r="205" spans="1:7" ht="12.75">
      <c r="A205" s="91"/>
      <c r="B205" s="101"/>
      <c r="C205" s="83"/>
      <c r="D205" s="84"/>
      <c r="E205" s="111"/>
      <c r="F205" s="84" t="s">
        <v>675</v>
      </c>
      <c r="G205" s="86">
        <v>1.56</v>
      </c>
    </row>
    <row r="206" spans="1:7" ht="12.75">
      <c r="A206" s="91">
        <v>269</v>
      </c>
      <c r="B206" s="101">
        <v>42122</v>
      </c>
      <c r="C206" s="83" t="s">
        <v>678</v>
      </c>
      <c r="D206" s="84" t="s">
        <v>687</v>
      </c>
      <c r="E206" s="83" t="s">
        <v>686</v>
      </c>
      <c r="F206" s="84" t="s">
        <v>685</v>
      </c>
      <c r="G206" s="85">
        <v>8.06</v>
      </c>
    </row>
    <row r="207" spans="1:7" ht="12.75">
      <c r="A207" s="91">
        <v>733</v>
      </c>
      <c r="B207" s="101">
        <v>42298</v>
      </c>
      <c r="C207" s="83" t="s">
        <v>678</v>
      </c>
      <c r="D207" s="83" t="s">
        <v>690</v>
      </c>
      <c r="E207" s="83" t="s">
        <v>686</v>
      </c>
      <c r="F207" s="84" t="s">
        <v>689</v>
      </c>
      <c r="G207" s="86">
        <v>99.2</v>
      </c>
    </row>
    <row r="208" spans="1:6" ht="12.75">
      <c r="A208" s="91"/>
      <c r="B208" s="101"/>
      <c r="C208" s="83"/>
      <c r="D208" s="83"/>
      <c r="E208" s="108" t="s">
        <v>688</v>
      </c>
      <c r="F208" s="87"/>
    </row>
    <row r="209" spans="1:7" ht="12.75">
      <c r="A209" s="91">
        <v>778</v>
      </c>
      <c r="B209" s="101">
        <v>42318</v>
      </c>
      <c r="C209" s="83" t="s">
        <v>678</v>
      </c>
      <c r="D209" s="83" t="s">
        <v>700</v>
      </c>
      <c r="E209" s="83" t="s">
        <v>686</v>
      </c>
      <c r="F209" s="84" t="s">
        <v>699</v>
      </c>
      <c r="G209" s="86">
        <v>8.06</v>
      </c>
    </row>
    <row r="210" spans="1:7" ht="12.75">
      <c r="A210" s="91"/>
      <c r="B210" s="101"/>
      <c r="C210" s="83"/>
      <c r="D210" s="83" t="s">
        <v>698</v>
      </c>
      <c r="E210" s="90"/>
      <c r="F210" s="83" t="s">
        <v>697</v>
      </c>
      <c r="G210" s="86">
        <v>198.4</v>
      </c>
    </row>
    <row r="211" spans="1:7" ht="12.75">
      <c r="A211" s="91"/>
      <c r="B211" s="101"/>
      <c r="C211" s="83"/>
      <c r="D211" s="83" t="s">
        <v>696</v>
      </c>
      <c r="E211" s="83"/>
      <c r="F211" s="89" t="s">
        <v>695</v>
      </c>
      <c r="G211" s="86">
        <v>99.2</v>
      </c>
    </row>
    <row r="212" spans="1:7" ht="12.75">
      <c r="A212" s="91"/>
      <c r="B212" s="101"/>
      <c r="C212" s="83"/>
      <c r="D212" s="83" t="s">
        <v>694</v>
      </c>
      <c r="E212" s="84"/>
      <c r="F212" s="83" t="s">
        <v>693</v>
      </c>
      <c r="G212" s="86">
        <v>99.2</v>
      </c>
    </row>
    <row r="213" spans="1:7" ht="12.75">
      <c r="A213" s="91"/>
      <c r="B213" s="101"/>
      <c r="C213" s="83"/>
      <c r="D213" s="83" t="s">
        <v>692</v>
      </c>
      <c r="E213" s="90"/>
      <c r="F213" s="83" t="s">
        <v>691</v>
      </c>
      <c r="G213" s="86">
        <v>99.2</v>
      </c>
    </row>
    <row r="214" spans="1:7" ht="12.75">
      <c r="A214" s="91">
        <v>852</v>
      </c>
      <c r="B214" s="101">
        <v>42333</v>
      </c>
      <c r="C214" s="83" t="s">
        <v>678</v>
      </c>
      <c r="D214" s="83" t="s">
        <v>703</v>
      </c>
      <c r="E214" s="83" t="s">
        <v>686</v>
      </c>
      <c r="F214" t="s">
        <v>702</v>
      </c>
      <c r="G214" s="119" t="s">
        <v>701</v>
      </c>
    </row>
    <row r="215" spans="1:7" ht="12.75">
      <c r="A215" s="91"/>
      <c r="B215" s="101"/>
      <c r="C215" s="84"/>
      <c r="D215" s="83"/>
      <c r="E215" s="108" t="s">
        <v>688</v>
      </c>
      <c r="F215" s="83"/>
      <c r="G215" s="86"/>
    </row>
    <row r="216" spans="1:7" ht="12.75">
      <c r="A216" s="91">
        <v>941</v>
      </c>
      <c r="B216" s="101">
        <v>42355</v>
      </c>
      <c r="C216" s="83" t="s">
        <v>678</v>
      </c>
      <c r="D216" s="83" t="s">
        <v>705</v>
      </c>
      <c r="E216" s="83" t="s">
        <v>686</v>
      </c>
      <c r="F216" s="83" t="s">
        <v>704</v>
      </c>
      <c r="G216" s="86">
        <v>99.2</v>
      </c>
    </row>
    <row r="217" spans="1:7" ht="12.75">
      <c r="A217" s="91"/>
      <c r="B217" s="101"/>
      <c r="C217" s="84"/>
      <c r="D217" s="83"/>
      <c r="E217" s="108" t="s">
        <v>688</v>
      </c>
      <c r="F217" s="83"/>
      <c r="G217" s="99"/>
    </row>
    <row r="218" ht="12.75">
      <c r="G218" s="102">
        <f>SUM(G201:G217)</f>
        <v>728.2</v>
      </c>
    </row>
    <row r="222" ht="12.75">
      <c r="A222" s="96" t="s">
        <v>710</v>
      </c>
    </row>
    <row r="223" spans="1:7" ht="12.75">
      <c r="A223" s="91">
        <v>860</v>
      </c>
      <c r="B223" s="101">
        <v>42334</v>
      </c>
      <c r="C223" s="120" t="s">
        <v>709</v>
      </c>
      <c r="D223" s="83" t="s">
        <v>708</v>
      </c>
      <c r="E223" s="84" t="s">
        <v>707</v>
      </c>
      <c r="F223" s="83" t="s">
        <v>706</v>
      </c>
      <c r="G223" s="104">
        <v>258.8</v>
      </c>
    </row>
    <row r="226" ht="12.75">
      <c r="A226" s="96" t="s">
        <v>723</v>
      </c>
    </row>
    <row r="227" spans="1:7" ht="12.75">
      <c r="A227" s="91">
        <v>35</v>
      </c>
      <c r="B227" s="101">
        <v>42031</v>
      </c>
      <c r="C227" s="83" t="s">
        <v>722</v>
      </c>
      <c r="D227" s="83" t="s">
        <v>721</v>
      </c>
      <c r="E227" s="83" t="s">
        <v>720</v>
      </c>
      <c r="F227" s="87" t="s">
        <v>719</v>
      </c>
      <c r="G227" s="86">
        <v>454.2</v>
      </c>
    </row>
    <row r="228" spans="1:7" ht="12.75">
      <c r="A228" s="91"/>
      <c r="B228" s="101"/>
      <c r="C228" s="106"/>
      <c r="D228" s="83" t="s">
        <v>718</v>
      </c>
      <c r="E228" s="111"/>
      <c r="F228" s="87" t="s">
        <v>717</v>
      </c>
      <c r="G228" s="86">
        <v>177.88</v>
      </c>
    </row>
    <row r="229" spans="1:7" ht="12.75">
      <c r="A229" s="91"/>
      <c r="B229" s="101"/>
      <c r="C229" s="84"/>
      <c r="D229" s="83" t="s">
        <v>716</v>
      </c>
      <c r="E229" s="111" t="s">
        <v>715</v>
      </c>
      <c r="F229" s="84" t="s">
        <v>714</v>
      </c>
      <c r="G229" s="86">
        <v>116.85</v>
      </c>
    </row>
    <row r="230" spans="1:7" ht="12.75">
      <c r="A230" s="91"/>
      <c r="B230" s="101"/>
      <c r="C230" s="84"/>
      <c r="D230" s="83" t="s">
        <v>713</v>
      </c>
      <c r="E230" s="103" t="s">
        <v>712</v>
      </c>
      <c r="F230" s="84" t="s">
        <v>711</v>
      </c>
      <c r="G230" s="86">
        <v>214.75</v>
      </c>
    </row>
    <row r="231" spans="1:7" ht="12.75">
      <c r="A231" s="91">
        <v>102</v>
      </c>
      <c r="B231" s="101">
        <v>42055</v>
      </c>
      <c r="C231" s="83" t="s">
        <v>722</v>
      </c>
      <c r="D231" s="83" t="s">
        <v>727</v>
      </c>
      <c r="E231" s="111" t="s">
        <v>726</v>
      </c>
      <c r="F231" s="87" t="s">
        <v>725</v>
      </c>
      <c r="G231" s="86">
        <v>209.61</v>
      </c>
    </row>
    <row r="232" spans="1:7" ht="12.75">
      <c r="A232" s="91"/>
      <c r="B232" s="101"/>
      <c r="C232" s="84"/>
      <c r="D232" s="84"/>
      <c r="E232" s="87" t="s">
        <v>724</v>
      </c>
      <c r="F232" s="84"/>
      <c r="G232" s="86"/>
    </row>
    <row r="233" spans="1:7" ht="12.75">
      <c r="A233" s="91">
        <v>187</v>
      </c>
      <c r="B233" s="101">
        <v>42087</v>
      </c>
      <c r="C233" s="83" t="s">
        <v>722</v>
      </c>
      <c r="D233" s="83" t="s">
        <v>730</v>
      </c>
      <c r="E233" s="84" t="s">
        <v>726</v>
      </c>
      <c r="F233" s="84" t="s">
        <v>729</v>
      </c>
      <c r="G233" s="85">
        <v>144</v>
      </c>
    </row>
    <row r="234" spans="1:7" ht="12.75">
      <c r="A234" s="91"/>
      <c r="B234" s="140"/>
      <c r="D234" s="83"/>
      <c r="E234" s="84" t="s">
        <v>728</v>
      </c>
      <c r="F234" s="84"/>
      <c r="G234" s="85"/>
    </row>
    <row r="235" spans="1:7" ht="12.75">
      <c r="A235" s="91">
        <v>322</v>
      </c>
      <c r="B235" s="101">
        <v>42144</v>
      </c>
      <c r="C235" s="105" t="s">
        <v>749</v>
      </c>
      <c r="D235" s="84" t="s">
        <v>748</v>
      </c>
      <c r="E235" s="84" t="s">
        <v>747</v>
      </c>
      <c r="F235" s="83" t="s">
        <v>746</v>
      </c>
      <c r="G235" s="88">
        <v>209.61</v>
      </c>
    </row>
    <row r="236" spans="1:7" ht="12.75">
      <c r="A236" s="91"/>
      <c r="B236" s="101"/>
      <c r="C236" s="84"/>
      <c r="D236" s="84"/>
      <c r="E236" s="84" t="s">
        <v>726</v>
      </c>
      <c r="F236" s="84"/>
      <c r="G236" s="86"/>
    </row>
    <row r="237" spans="1:7" ht="12.75">
      <c r="A237" s="91">
        <v>338</v>
      </c>
      <c r="B237" s="101">
        <v>42145</v>
      </c>
      <c r="C237" s="83" t="s">
        <v>722</v>
      </c>
      <c r="D237" s="84" t="s">
        <v>745</v>
      </c>
      <c r="E237" s="84" t="s">
        <v>744</v>
      </c>
      <c r="F237" s="84" t="s">
        <v>743</v>
      </c>
      <c r="G237" s="86">
        <v>124</v>
      </c>
    </row>
    <row r="238" spans="1:7" ht="12.75">
      <c r="A238" s="91"/>
      <c r="B238" s="101"/>
      <c r="C238" s="84"/>
      <c r="D238" s="84" t="s">
        <v>742</v>
      </c>
      <c r="E238" s="84" t="s">
        <v>741</v>
      </c>
      <c r="F238" s="84" t="s">
        <v>740</v>
      </c>
      <c r="G238" s="86">
        <v>248</v>
      </c>
    </row>
    <row r="239" spans="1:7" ht="12.75">
      <c r="A239" s="91"/>
      <c r="B239" s="101"/>
      <c r="C239" s="83"/>
      <c r="D239" s="84" t="s">
        <v>739</v>
      </c>
      <c r="E239" s="84" t="s">
        <v>738</v>
      </c>
      <c r="F239" s="84" t="s">
        <v>737</v>
      </c>
      <c r="G239" s="86">
        <v>209.61</v>
      </c>
    </row>
    <row r="240" spans="1:7" ht="12.75">
      <c r="A240" s="91"/>
      <c r="B240" s="101"/>
      <c r="C240" s="83"/>
      <c r="D240" s="84" t="s">
        <v>736</v>
      </c>
      <c r="E240" s="84" t="s">
        <v>735</v>
      </c>
      <c r="F240" s="87" t="s">
        <v>734</v>
      </c>
      <c r="G240" s="86">
        <v>419.22</v>
      </c>
    </row>
    <row r="241" spans="1:7" ht="12.75">
      <c r="A241" s="91"/>
      <c r="B241" s="101"/>
      <c r="C241" s="83"/>
      <c r="D241" s="84" t="s">
        <v>733</v>
      </c>
      <c r="E241" s="84" t="s">
        <v>732</v>
      </c>
      <c r="F241" s="84" t="s">
        <v>731</v>
      </c>
      <c r="G241" s="86">
        <v>124</v>
      </c>
    </row>
    <row r="242" spans="1:7" ht="12.75">
      <c r="A242" s="91">
        <v>655</v>
      </c>
      <c r="B242" s="101">
        <v>42271</v>
      </c>
      <c r="C242" s="105" t="s">
        <v>758</v>
      </c>
      <c r="D242" s="84" t="s">
        <v>757</v>
      </c>
      <c r="E242" s="84" t="s">
        <v>756</v>
      </c>
      <c r="F242" s="84" t="s">
        <v>755</v>
      </c>
      <c r="G242" s="86">
        <v>57</v>
      </c>
    </row>
    <row r="243" spans="1:7" ht="12.75">
      <c r="A243" s="117">
        <v>656</v>
      </c>
      <c r="B243" s="121">
        <v>42272</v>
      </c>
      <c r="C243" s="83" t="s">
        <v>722</v>
      </c>
      <c r="D243" s="83" t="s">
        <v>754</v>
      </c>
      <c r="E243" s="83" t="s">
        <v>753</v>
      </c>
      <c r="F243" s="84" t="s">
        <v>752</v>
      </c>
      <c r="G243" s="86">
        <v>468</v>
      </c>
    </row>
    <row r="244" spans="1:7" ht="12.75">
      <c r="A244" s="91"/>
      <c r="B244" s="101"/>
      <c r="C244" s="84"/>
      <c r="D244" s="83" t="s">
        <v>751</v>
      </c>
      <c r="E244" s="111" t="s">
        <v>726</v>
      </c>
      <c r="F244" s="84" t="s">
        <v>750</v>
      </c>
      <c r="G244" s="86">
        <v>1546</v>
      </c>
    </row>
    <row r="245" spans="1:7" ht="12.75">
      <c r="A245" s="91">
        <v>833</v>
      </c>
      <c r="B245" s="101">
        <v>42327</v>
      </c>
      <c r="C245" s="83" t="s">
        <v>722</v>
      </c>
      <c r="D245" s="83" t="s">
        <v>767</v>
      </c>
      <c r="E245" s="90" t="s">
        <v>766</v>
      </c>
      <c r="F245" s="89" t="s">
        <v>765</v>
      </c>
      <c r="G245" s="86">
        <v>420</v>
      </c>
    </row>
    <row r="246" spans="1:7" ht="12.75">
      <c r="A246" s="91"/>
      <c r="B246" s="101"/>
      <c r="C246" s="83"/>
      <c r="D246" s="83" t="s">
        <v>764</v>
      </c>
      <c r="E246" s="83" t="s">
        <v>763</v>
      </c>
      <c r="F246" s="89" t="s">
        <v>762</v>
      </c>
      <c r="G246" s="86">
        <v>303</v>
      </c>
    </row>
    <row r="247" spans="1:7" ht="12.75">
      <c r="A247" s="91"/>
      <c r="B247" s="101"/>
      <c r="C247" s="83"/>
      <c r="D247" s="83" t="s">
        <v>761</v>
      </c>
      <c r="E247" s="83" t="s">
        <v>760</v>
      </c>
      <c r="F247" s="83" t="s">
        <v>759</v>
      </c>
      <c r="G247" s="86">
        <v>141</v>
      </c>
    </row>
    <row r="248" spans="1:5" ht="12.75">
      <c r="A248" s="91"/>
      <c r="B248" s="101"/>
      <c r="C248" s="83"/>
      <c r="E248" s="111" t="s">
        <v>726</v>
      </c>
    </row>
    <row r="249" spans="1:7" ht="12.75">
      <c r="A249" s="91">
        <v>913</v>
      </c>
      <c r="B249" s="101">
        <v>42349</v>
      </c>
      <c r="C249" s="83" t="s">
        <v>722</v>
      </c>
      <c r="D249" s="83" t="s">
        <v>770</v>
      </c>
      <c r="E249" s="83" t="s">
        <v>769</v>
      </c>
      <c r="F249" s="83" t="s">
        <v>768</v>
      </c>
      <c r="G249" s="86">
        <v>124</v>
      </c>
    </row>
    <row r="250" spans="1:7" ht="12.75">
      <c r="A250" s="91">
        <v>949</v>
      </c>
      <c r="B250" s="101">
        <v>42360</v>
      </c>
      <c r="C250" s="83" t="s">
        <v>722</v>
      </c>
      <c r="D250" s="83" t="s">
        <v>773</v>
      </c>
      <c r="E250" s="83" t="s">
        <v>772</v>
      </c>
      <c r="F250" s="83" t="s">
        <v>771</v>
      </c>
      <c r="G250" s="86">
        <v>117</v>
      </c>
    </row>
    <row r="251" spans="1:7" ht="12.75">
      <c r="A251" s="91"/>
      <c r="B251" s="101"/>
      <c r="C251" s="84"/>
      <c r="D251" s="83"/>
      <c r="E251" s="111" t="s">
        <v>726</v>
      </c>
      <c r="F251" s="83"/>
      <c r="G251" s="86"/>
    </row>
    <row r="252" ht="12.75">
      <c r="G252" s="102">
        <f>SUM(G227:G251)</f>
        <v>5827.7300000000005</v>
      </c>
    </row>
    <row r="255" ht="12.75">
      <c r="A255" s="96" t="s">
        <v>782</v>
      </c>
    </row>
    <row r="256" spans="1:7" ht="12.75">
      <c r="A256" s="91">
        <v>48</v>
      </c>
      <c r="B256" s="101">
        <v>42033</v>
      </c>
      <c r="C256" s="83" t="s">
        <v>781</v>
      </c>
      <c r="D256" s="84" t="s">
        <v>780</v>
      </c>
      <c r="E256" s="84" t="s">
        <v>779</v>
      </c>
      <c r="F256" s="84" t="s">
        <v>778</v>
      </c>
      <c r="G256" s="86">
        <v>2651.62</v>
      </c>
    </row>
    <row r="257" spans="1:7" ht="12.75">
      <c r="A257" s="91">
        <v>50</v>
      </c>
      <c r="B257" s="101">
        <v>42033</v>
      </c>
      <c r="C257" s="83" t="s">
        <v>777</v>
      </c>
      <c r="D257" s="84" t="s">
        <v>776</v>
      </c>
      <c r="E257" s="84" t="s">
        <v>775</v>
      </c>
      <c r="F257" s="84" t="s">
        <v>774</v>
      </c>
      <c r="G257" s="86">
        <v>401.41</v>
      </c>
    </row>
    <row r="258" ht="12.75">
      <c r="G258" s="102">
        <f>SUM(G256:G257)</f>
        <v>3053.0299999999997</v>
      </c>
    </row>
    <row r="261" ht="12.75">
      <c r="A261" s="96" t="s">
        <v>787</v>
      </c>
    </row>
    <row r="262" spans="1:7" ht="12.75">
      <c r="A262" s="91">
        <v>90</v>
      </c>
      <c r="B262" s="101">
        <v>42055</v>
      </c>
      <c r="C262" s="105" t="s">
        <v>786</v>
      </c>
      <c r="D262" s="84" t="s">
        <v>785</v>
      </c>
      <c r="E262" s="84" t="s">
        <v>784</v>
      </c>
      <c r="F262" s="84" t="s">
        <v>783</v>
      </c>
      <c r="G262" s="104">
        <v>750</v>
      </c>
    </row>
    <row r="265" ht="12.75">
      <c r="A265" s="96" t="s">
        <v>797</v>
      </c>
    </row>
    <row r="266" spans="1:7" ht="12.75">
      <c r="A266" s="91">
        <v>193</v>
      </c>
      <c r="B266" s="101">
        <v>42089</v>
      </c>
      <c r="C266" s="83" t="s">
        <v>781</v>
      </c>
      <c r="D266" s="83" t="s">
        <v>791</v>
      </c>
      <c r="E266" s="84" t="s">
        <v>790</v>
      </c>
      <c r="F266" s="84" t="s">
        <v>789</v>
      </c>
      <c r="G266" s="85">
        <v>18879.68</v>
      </c>
    </row>
    <row r="267" spans="1:7" ht="12.75">
      <c r="A267" s="91"/>
      <c r="B267" s="101"/>
      <c r="C267" s="84"/>
      <c r="D267" s="84" t="s">
        <v>788</v>
      </c>
      <c r="E267" s="84"/>
      <c r="F267" s="84"/>
      <c r="G267" s="85"/>
    </row>
    <row r="268" spans="1:7" ht="12.75">
      <c r="A268" s="91">
        <v>225</v>
      </c>
      <c r="B268" s="101">
        <v>42110</v>
      </c>
      <c r="C268" s="83" t="s">
        <v>781</v>
      </c>
      <c r="D268" s="83" t="s">
        <v>791</v>
      </c>
      <c r="E268" s="84" t="s">
        <v>790</v>
      </c>
      <c r="F268" s="84" t="s">
        <v>789</v>
      </c>
      <c r="G268" s="85">
        <v>8948.4</v>
      </c>
    </row>
    <row r="269" spans="1:7" ht="12.75">
      <c r="A269" s="91"/>
      <c r="B269" s="101"/>
      <c r="C269" s="84"/>
      <c r="D269" s="84" t="s">
        <v>792</v>
      </c>
      <c r="E269" s="84"/>
      <c r="F269" s="84"/>
      <c r="G269" s="85"/>
    </row>
    <row r="270" ht="12.75">
      <c r="G270" s="96">
        <f>SUM(G266:G269)</f>
        <v>27828.08</v>
      </c>
    </row>
    <row r="271" ht="12.75">
      <c r="A271" s="96" t="s">
        <v>802</v>
      </c>
    </row>
    <row r="272" spans="1:7" ht="12.75">
      <c r="A272" s="91">
        <v>272</v>
      </c>
      <c r="B272" s="101">
        <v>42122</v>
      </c>
      <c r="C272" s="83" t="s">
        <v>796</v>
      </c>
      <c r="D272" s="84" t="s">
        <v>795</v>
      </c>
      <c r="E272" s="83" t="s">
        <v>794</v>
      </c>
      <c r="F272" s="84" t="s">
        <v>793</v>
      </c>
      <c r="G272" s="104">
        <v>298.84</v>
      </c>
    </row>
    <row r="275" ht="12.75">
      <c r="A275" s="96" t="s">
        <v>803</v>
      </c>
    </row>
    <row r="276" spans="1:7" ht="12.75">
      <c r="A276" s="91">
        <v>347</v>
      </c>
      <c r="B276" s="101">
        <v>42150</v>
      </c>
      <c r="C276" s="84" t="s">
        <v>801</v>
      </c>
      <c r="D276" s="84" t="s">
        <v>800</v>
      </c>
      <c r="E276" s="84" t="s">
        <v>799</v>
      </c>
      <c r="F276" s="84" t="s">
        <v>798</v>
      </c>
      <c r="G276" s="104">
        <v>887.85</v>
      </c>
    </row>
    <row r="278" ht="12.75">
      <c r="A278" s="96" t="s">
        <v>807</v>
      </c>
    </row>
    <row r="279" spans="1:7" ht="12.75">
      <c r="A279" s="91">
        <v>393</v>
      </c>
      <c r="B279" s="101">
        <v>42173</v>
      </c>
      <c r="C279" s="83" t="s">
        <v>781</v>
      </c>
      <c r="D279" s="84" t="s">
        <v>806</v>
      </c>
      <c r="E279" s="84" t="s">
        <v>805</v>
      </c>
      <c r="F279" s="84" t="s">
        <v>804</v>
      </c>
      <c r="G279" s="104">
        <v>419.12</v>
      </c>
    </row>
    <row r="282" ht="12.75">
      <c r="A282" s="96" t="s">
        <v>812</v>
      </c>
    </row>
    <row r="283" spans="1:7" ht="12.75">
      <c r="A283" s="91">
        <v>664</v>
      </c>
      <c r="B283" s="101">
        <v>42277</v>
      </c>
      <c r="C283" s="83" t="s">
        <v>811</v>
      </c>
      <c r="D283" s="83" t="s">
        <v>810</v>
      </c>
      <c r="E283" s="83" t="s">
        <v>809</v>
      </c>
      <c r="F283" s="84" t="s">
        <v>808</v>
      </c>
      <c r="G283" s="124">
        <v>21599.81</v>
      </c>
    </row>
    <row r="284" spans="1:7" ht="12.75">
      <c r="A284" s="91">
        <v>918</v>
      </c>
      <c r="B284" s="101">
        <v>42349</v>
      </c>
      <c r="C284" s="84" t="s">
        <v>368</v>
      </c>
      <c r="D284" s="83" t="s">
        <v>828</v>
      </c>
      <c r="E284" s="83" t="s">
        <v>827</v>
      </c>
      <c r="F284" s="83" t="s">
        <v>826</v>
      </c>
      <c r="G284" s="86">
        <v>2249.98</v>
      </c>
    </row>
    <row r="285" spans="1:7" ht="12.75">
      <c r="A285" s="91"/>
      <c r="B285" s="101"/>
      <c r="C285" s="84"/>
      <c r="D285" s="83"/>
      <c r="E285" s="83"/>
      <c r="F285" s="83"/>
      <c r="G285" s="104">
        <f>SUM(G283:G284)</f>
        <v>23849.79</v>
      </c>
    </row>
    <row r="286" spans="1:7" ht="12.75">
      <c r="A286" s="91"/>
      <c r="B286" s="101"/>
      <c r="C286" s="84"/>
      <c r="D286" s="83"/>
      <c r="E286" s="83"/>
      <c r="F286" s="83"/>
      <c r="G286" s="86"/>
    </row>
    <row r="288" ht="12.75">
      <c r="A288" s="96" t="s">
        <v>816</v>
      </c>
    </row>
    <row r="289" spans="1:7" ht="12.75">
      <c r="A289" s="91">
        <v>801</v>
      </c>
      <c r="B289" s="101">
        <v>42321</v>
      </c>
      <c r="C289" s="83" t="s">
        <v>678</v>
      </c>
      <c r="D289" s="83" t="s">
        <v>815</v>
      </c>
      <c r="E289" s="89" t="s">
        <v>814</v>
      </c>
      <c r="F289" s="83" t="s">
        <v>813</v>
      </c>
      <c r="G289" s="112">
        <v>1192.88</v>
      </c>
    </row>
    <row r="290" ht="12.75">
      <c r="G290" s="96"/>
    </row>
    <row r="292" ht="12.75">
      <c r="A292" s="96" t="s">
        <v>820</v>
      </c>
    </row>
    <row r="293" spans="1:7" ht="12.75">
      <c r="A293" s="91">
        <v>835</v>
      </c>
      <c r="B293" s="101">
        <v>42328</v>
      </c>
      <c r="C293" s="84" t="s">
        <v>368</v>
      </c>
      <c r="D293" s="83" t="s">
        <v>819</v>
      </c>
      <c r="E293" s="83" t="s">
        <v>818</v>
      </c>
      <c r="F293" s="83" t="s">
        <v>817</v>
      </c>
      <c r="G293" s="104">
        <v>2728</v>
      </c>
    </row>
    <row r="296" ht="12.75">
      <c r="A296" s="96" t="s">
        <v>825</v>
      </c>
    </row>
    <row r="297" spans="1:7" ht="12.75">
      <c r="A297" s="123">
        <v>864</v>
      </c>
      <c r="B297" s="101">
        <v>42334</v>
      </c>
      <c r="C297" s="84" t="s">
        <v>824</v>
      </c>
      <c r="D297" s="83" t="s">
        <v>823</v>
      </c>
      <c r="E297" s="83" t="s">
        <v>822</v>
      </c>
      <c r="F297" s="83" t="s">
        <v>821</v>
      </c>
      <c r="G297" s="104">
        <v>441.01</v>
      </c>
    </row>
    <row r="300" ht="12.75">
      <c r="A300" s="96" t="s">
        <v>834</v>
      </c>
    </row>
    <row r="301" spans="1:7" ht="12.75">
      <c r="A301" s="91">
        <v>960</v>
      </c>
      <c r="B301" s="101">
        <v>42361</v>
      </c>
      <c r="C301" s="83" t="s">
        <v>833</v>
      </c>
      <c r="D301" s="84" t="s">
        <v>832</v>
      </c>
      <c r="E301" s="83" t="s">
        <v>831</v>
      </c>
      <c r="F301" s="83" t="s">
        <v>830</v>
      </c>
      <c r="G301" s="100">
        <v>27494.52</v>
      </c>
    </row>
    <row r="302" spans="1:7" ht="12.75">
      <c r="A302" s="91"/>
      <c r="B302" s="101"/>
      <c r="C302" s="108"/>
      <c r="D302" s="108" t="s">
        <v>829</v>
      </c>
      <c r="E302" s="84"/>
      <c r="F302" s="83"/>
      <c r="G302" s="99"/>
    </row>
    <row r="305" ht="12.75">
      <c r="A305" s="96" t="s">
        <v>838</v>
      </c>
    </row>
    <row r="306" spans="1:7" ht="12.75">
      <c r="A306" s="91">
        <v>962</v>
      </c>
      <c r="B306" s="101">
        <v>42361</v>
      </c>
      <c r="C306" s="83" t="s">
        <v>833</v>
      </c>
      <c r="D306" s="83" t="s">
        <v>837</v>
      </c>
      <c r="E306" s="89" t="s">
        <v>836</v>
      </c>
      <c r="F306" s="83" t="s">
        <v>835</v>
      </c>
      <c r="G306" s="100">
        <v>1735.75</v>
      </c>
    </row>
    <row r="316" ht="12.75">
      <c r="A316" s="83" t="s">
        <v>1064</v>
      </c>
    </row>
    <row r="317" spans="1:7" ht="12.75">
      <c r="A317" s="91">
        <v>43</v>
      </c>
      <c r="B317" s="101">
        <v>42032</v>
      </c>
      <c r="C317" s="105" t="s">
        <v>839</v>
      </c>
      <c r="D317" s="83" t="s">
        <v>840</v>
      </c>
      <c r="E317" s="84" t="s">
        <v>841</v>
      </c>
      <c r="F317" s="84" t="s">
        <v>842</v>
      </c>
      <c r="G317" s="86">
        <v>100</v>
      </c>
    </row>
    <row r="318" spans="1:7" ht="12.75">
      <c r="A318" s="91"/>
      <c r="B318" s="101"/>
      <c r="C318" s="120" t="s">
        <v>843</v>
      </c>
      <c r="D318" s="84"/>
      <c r="E318" s="108"/>
      <c r="F318" s="84" t="s">
        <v>844</v>
      </c>
      <c r="G318" s="86">
        <v>50</v>
      </c>
    </row>
    <row r="319" spans="1:7" ht="12.75">
      <c r="A319" s="91"/>
      <c r="B319" s="101"/>
      <c r="C319" s="120" t="s">
        <v>843</v>
      </c>
      <c r="D319" s="83"/>
      <c r="E319" s="83"/>
      <c r="F319" s="84" t="s">
        <v>845</v>
      </c>
      <c r="G319" s="86">
        <v>50</v>
      </c>
    </row>
    <row r="320" spans="1:7" ht="12.75">
      <c r="A320" s="91"/>
      <c r="B320" s="101"/>
      <c r="C320" s="105" t="s">
        <v>846</v>
      </c>
      <c r="D320" s="84"/>
      <c r="E320" s="84"/>
      <c r="F320" s="84" t="s">
        <v>847</v>
      </c>
      <c r="G320" s="86">
        <v>50</v>
      </c>
    </row>
    <row r="321" spans="1:7" ht="12.75">
      <c r="A321" s="91"/>
      <c r="B321" s="101"/>
      <c r="C321" s="105" t="s">
        <v>848</v>
      </c>
      <c r="D321" s="84"/>
      <c r="E321" s="83"/>
      <c r="F321" s="84" t="s">
        <v>849</v>
      </c>
      <c r="G321" s="86">
        <v>50</v>
      </c>
    </row>
    <row r="322" spans="1:7" ht="12.75">
      <c r="A322" s="91"/>
      <c r="B322" s="101"/>
      <c r="C322" s="105" t="s">
        <v>848</v>
      </c>
      <c r="D322" s="83"/>
      <c r="E322" s="111"/>
      <c r="F322" s="84" t="s">
        <v>850</v>
      </c>
      <c r="G322" s="86">
        <v>50</v>
      </c>
    </row>
    <row r="323" spans="1:7" ht="12.75">
      <c r="A323" s="91"/>
      <c r="B323" s="101"/>
      <c r="C323" s="105" t="s">
        <v>851</v>
      </c>
      <c r="D323" s="84"/>
      <c r="E323" s="84"/>
      <c r="F323" s="84" t="s">
        <v>852</v>
      </c>
      <c r="G323" s="86">
        <v>50</v>
      </c>
    </row>
    <row r="324" spans="1:7" ht="12.75">
      <c r="A324" s="91"/>
      <c r="B324" s="101"/>
      <c r="C324" s="105" t="s">
        <v>851</v>
      </c>
      <c r="D324" s="84"/>
      <c r="E324" s="84"/>
      <c r="F324" s="84" t="s">
        <v>853</v>
      </c>
      <c r="G324" s="86">
        <v>50</v>
      </c>
    </row>
    <row r="325" spans="1:7" ht="12.75">
      <c r="A325" s="91"/>
      <c r="B325" s="101"/>
      <c r="C325" s="105" t="s">
        <v>854</v>
      </c>
      <c r="D325" s="84"/>
      <c r="E325" s="84"/>
      <c r="F325" s="84" t="s">
        <v>855</v>
      </c>
      <c r="G325" s="86">
        <v>50</v>
      </c>
    </row>
    <row r="326" spans="1:7" ht="12.75">
      <c r="A326" s="91"/>
      <c r="B326" s="101"/>
      <c r="C326" s="120" t="s">
        <v>856</v>
      </c>
      <c r="D326" s="84"/>
      <c r="E326" s="83"/>
      <c r="F326" s="84" t="s">
        <v>857</v>
      </c>
      <c r="G326" s="86">
        <v>100</v>
      </c>
    </row>
    <row r="327" spans="1:7" ht="12.75">
      <c r="A327" s="91"/>
      <c r="B327" s="101"/>
      <c r="C327" s="120" t="s">
        <v>858</v>
      </c>
      <c r="D327" s="83"/>
      <c r="E327" s="84"/>
      <c r="F327" s="84" t="s">
        <v>859</v>
      </c>
      <c r="G327" s="86">
        <v>50</v>
      </c>
    </row>
    <row r="328" spans="1:7" ht="12.75">
      <c r="A328" s="91"/>
      <c r="B328" s="101"/>
      <c r="C328" s="105" t="s">
        <v>860</v>
      </c>
      <c r="D328" s="83"/>
      <c r="E328" s="84"/>
      <c r="F328" s="84" t="s">
        <v>861</v>
      </c>
      <c r="G328" s="86">
        <v>50</v>
      </c>
    </row>
    <row r="329" spans="1:7" ht="12.75">
      <c r="A329" s="91"/>
      <c r="B329" s="101"/>
      <c r="C329" s="105" t="s">
        <v>862</v>
      </c>
      <c r="D329" s="83"/>
      <c r="E329" s="84"/>
      <c r="F329" s="84" t="s">
        <v>863</v>
      </c>
      <c r="G329" s="86">
        <v>50</v>
      </c>
    </row>
    <row r="330" spans="1:7" ht="12.75">
      <c r="A330" s="91"/>
      <c r="B330" s="101"/>
      <c r="C330" s="120" t="s">
        <v>864</v>
      </c>
      <c r="D330" s="83"/>
      <c r="E330" s="84"/>
      <c r="F330" s="84" t="s">
        <v>865</v>
      </c>
      <c r="G330" s="86">
        <v>50</v>
      </c>
    </row>
    <row r="331" spans="1:7" ht="12.75">
      <c r="A331" s="91"/>
      <c r="B331" s="101"/>
      <c r="C331" s="120" t="s">
        <v>866</v>
      </c>
      <c r="D331" s="125"/>
      <c r="E331" s="84"/>
      <c r="F331" s="84" t="s">
        <v>867</v>
      </c>
      <c r="G331" s="86">
        <v>100</v>
      </c>
    </row>
    <row r="332" spans="1:7" ht="12.75">
      <c r="A332" s="91">
        <v>44</v>
      </c>
      <c r="B332" s="101">
        <v>42032</v>
      </c>
      <c r="C332" s="120" t="s">
        <v>868</v>
      </c>
      <c r="D332" s="83" t="s">
        <v>840</v>
      </c>
      <c r="E332" s="84" t="s">
        <v>869</v>
      </c>
      <c r="F332" s="84" t="s">
        <v>870</v>
      </c>
      <c r="G332" s="86">
        <v>100</v>
      </c>
    </row>
    <row r="333" spans="1:7" ht="12.75">
      <c r="A333" s="91"/>
      <c r="B333" s="101"/>
      <c r="C333" s="120" t="s">
        <v>871</v>
      </c>
      <c r="D333" s="83"/>
      <c r="E333" s="83"/>
      <c r="F333" s="84" t="s">
        <v>872</v>
      </c>
      <c r="G333" s="86">
        <v>100</v>
      </c>
    </row>
    <row r="334" spans="1:7" ht="12.75">
      <c r="A334" s="91"/>
      <c r="B334" s="101"/>
      <c r="C334" s="120" t="s">
        <v>873</v>
      </c>
      <c r="D334" s="83"/>
      <c r="E334" s="84"/>
      <c r="F334" s="84" t="s">
        <v>874</v>
      </c>
      <c r="G334" s="86">
        <v>50</v>
      </c>
    </row>
    <row r="335" spans="1:7" ht="12.75">
      <c r="A335" s="91"/>
      <c r="B335" s="101"/>
      <c r="C335" s="120" t="s">
        <v>875</v>
      </c>
      <c r="D335" s="84"/>
      <c r="E335" s="84"/>
      <c r="F335" s="84" t="s">
        <v>876</v>
      </c>
      <c r="G335" s="86">
        <v>50</v>
      </c>
    </row>
    <row r="336" spans="1:7" ht="12.75">
      <c r="A336" s="91">
        <v>104</v>
      </c>
      <c r="B336" s="101">
        <v>42058</v>
      </c>
      <c r="C336" s="120" t="s">
        <v>864</v>
      </c>
      <c r="D336" s="83" t="s">
        <v>840</v>
      </c>
      <c r="E336" s="84" t="s">
        <v>877</v>
      </c>
      <c r="F336" s="84" t="s">
        <v>878</v>
      </c>
      <c r="G336" s="86">
        <v>50</v>
      </c>
    </row>
    <row r="337" spans="1:7" ht="12.75">
      <c r="A337" s="110"/>
      <c r="B337" s="101"/>
      <c r="C337" s="120" t="s">
        <v>864</v>
      </c>
      <c r="D337" s="83"/>
      <c r="E337" s="84"/>
      <c r="F337" s="84" t="s">
        <v>879</v>
      </c>
      <c r="G337" s="86">
        <v>50</v>
      </c>
    </row>
    <row r="338" spans="1:7" ht="12.75">
      <c r="A338" s="110"/>
      <c r="B338" s="101"/>
      <c r="C338" s="105" t="s">
        <v>860</v>
      </c>
      <c r="D338" s="84"/>
      <c r="E338" s="84"/>
      <c r="F338" s="84" t="s">
        <v>880</v>
      </c>
      <c r="G338" s="86">
        <v>50</v>
      </c>
    </row>
    <row r="339" spans="1:7" ht="12.75">
      <c r="A339" s="110"/>
      <c r="B339" s="101"/>
      <c r="C339" s="120" t="s">
        <v>881</v>
      </c>
      <c r="D339" s="84"/>
      <c r="E339" s="84"/>
      <c r="F339" s="84" t="s">
        <v>882</v>
      </c>
      <c r="G339" s="86">
        <v>100</v>
      </c>
    </row>
    <row r="340" spans="1:7" ht="12.75">
      <c r="A340" s="110"/>
      <c r="B340" s="101"/>
      <c r="C340" s="105" t="s">
        <v>862</v>
      </c>
      <c r="D340" s="83"/>
      <c r="E340" s="83"/>
      <c r="F340" s="84" t="s">
        <v>883</v>
      </c>
      <c r="G340" s="86">
        <v>100</v>
      </c>
    </row>
    <row r="341" spans="1:7" ht="12.75">
      <c r="A341" s="91"/>
      <c r="B341" s="101"/>
      <c r="C341" s="105" t="s">
        <v>848</v>
      </c>
      <c r="D341" s="83"/>
      <c r="E341" s="83"/>
      <c r="F341" s="84" t="s">
        <v>884</v>
      </c>
      <c r="G341" s="86">
        <v>50</v>
      </c>
    </row>
    <row r="342" spans="1:7" ht="12.75">
      <c r="A342" s="110"/>
      <c r="B342" s="101"/>
      <c r="C342" s="120" t="s">
        <v>843</v>
      </c>
      <c r="D342" s="84"/>
      <c r="E342" s="84"/>
      <c r="F342" s="84" t="s">
        <v>885</v>
      </c>
      <c r="G342" s="86">
        <v>50</v>
      </c>
    </row>
    <row r="343" spans="1:7" ht="12.75">
      <c r="A343" s="91">
        <v>105</v>
      </c>
      <c r="B343" s="101">
        <v>42058</v>
      </c>
      <c r="C343" s="120" t="s">
        <v>875</v>
      </c>
      <c r="D343" s="83" t="s">
        <v>840</v>
      </c>
      <c r="E343" s="84" t="s">
        <v>886</v>
      </c>
      <c r="F343" s="84" t="s">
        <v>887</v>
      </c>
      <c r="G343" s="86">
        <v>50</v>
      </c>
    </row>
    <row r="344" spans="1:7" ht="12.75">
      <c r="A344" s="91"/>
      <c r="B344" s="101"/>
      <c r="C344" s="120" t="s">
        <v>873</v>
      </c>
      <c r="D344" s="83"/>
      <c r="E344" s="84"/>
      <c r="F344" s="84" t="s">
        <v>888</v>
      </c>
      <c r="G344" s="86">
        <v>50</v>
      </c>
    </row>
    <row r="345" spans="1:7" ht="12.75">
      <c r="A345" s="91"/>
      <c r="B345" s="101"/>
      <c r="C345" s="120" t="s">
        <v>868</v>
      </c>
      <c r="D345" s="83"/>
      <c r="E345" s="83"/>
      <c r="F345" s="84" t="s">
        <v>889</v>
      </c>
      <c r="G345" s="86">
        <v>50</v>
      </c>
    </row>
    <row r="346" spans="1:7" ht="12.75">
      <c r="A346" s="91"/>
      <c r="B346" s="101"/>
      <c r="C346" s="105" t="s">
        <v>890</v>
      </c>
      <c r="D346" s="83"/>
      <c r="E346" s="83"/>
      <c r="F346" s="84" t="s">
        <v>891</v>
      </c>
      <c r="G346" s="86">
        <v>50</v>
      </c>
    </row>
    <row r="347" spans="1:7" ht="12.75">
      <c r="A347" s="91">
        <v>183</v>
      </c>
      <c r="B347" s="101">
        <v>42087</v>
      </c>
      <c r="C347" s="120" t="s">
        <v>871</v>
      </c>
      <c r="D347" s="83" t="s">
        <v>840</v>
      </c>
      <c r="E347" s="84" t="s">
        <v>892</v>
      </c>
      <c r="F347" s="84" t="s">
        <v>893</v>
      </c>
      <c r="G347" s="86">
        <v>50</v>
      </c>
    </row>
    <row r="348" spans="1:7" ht="12.75">
      <c r="A348" s="91"/>
      <c r="B348" s="101"/>
      <c r="C348" s="120" t="s">
        <v>873</v>
      </c>
      <c r="D348" s="83"/>
      <c r="E348" s="84"/>
      <c r="F348" s="84" t="s">
        <v>894</v>
      </c>
      <c r="G348" s="86">
        <v>50</v>
      </c>
    </row>
    <row r="349" spans="1:7" ht="12.75">
      <c r="A349" s="91"/>
      <c r="B349" s="84"/>
      <c r="C349" s="120" t="s">
        <v>868</v>
      </c>
      <c r="D349" s="83"/>
      <c r="E349" s="83"/>
      <c r="F349" s="84" t="s">
        <v>895</v>
      </c>
      <c r="G349" s="86">
        <v>50</v>
      </c>
    </row>
    <row r="350" spans="1:7" ht="12.75">
      <c r="A350" s="91"/>
      <c r="B350" s="101"/>
      <c r="C350" s="120" t="s">
        <v>875</v>
      </c>
      <c r="D350" s="83"/>
      <c r="E350" s="84"/>
      <c r="F350" s="84" t="s">
        <v>896</v>
      </c>
      <c r="G350" s="86">
        <v>50</v>
      </c>
    </row>
    <row r="351" spans="1:7" ht="12.75">
      <c r="A351" s="91"/>
      <c r="B351" s="84"/>
      <c r="C351" s="105" t="s">
        <v>890</v>
      </c>
      <c r="D351" s="83"/>
      <c r="E351" s="84"/>
      <c r="F351" s="84" t="s">
        <v>897</v>
      </c>
      <c r="G351" s="86">
        <v>50</v>
      </c>
    </row>
    <row r="352" spans="1:7" ht="12.75">
      <c r="A352" s="91">
        <v>184</v>
      </c>
      <c r="B352" s="101">
        <v>42087</v>
      </c>
      <c r="C352" s="105" t="s">
        <v>839</v>
      </c>
      <c r="D352" s="83" t="s">
        <v>840</v>
      </c>
      <c r="E352" s="84" t="s">
        <v>898</v>
      </c>
      <c r="F352" s="84" t="s">
        <v>899</v>
      </c>
      <c r="G352" s="116">
        <v>50</v>
      </c>
    </row>
    <row r="353" spans="1:7" ht="12.75">
      <c r="A353" s="91"/>
      <c r="B353" s="101"/>
      <c r="C353" s="105" t="s">
        <v>839</v>
      </c>
      <c r="D353" s="84"/>
      <c r="E353" s="84"/>
      <c r="F353" s="84" t="s">
        <v>900</v>
      </c>
      <c r="G353" s="116">
        <v>50</v>
      </c>
    </row>
    <row r="354" spans="1:7" ht="12.75">
      <c r="A354" s="110"/>
      <c r="B354" s="101"/>
      <c r="C354" s="120" t="s">
        <v>843</v>
      </c>
      <c r="D354" s="84"/>
      <c r="E354" s="84"/>
      <c r="F354" s="84" t="s">
        <v>901</v>
      </c>
      <c r="G354" s="126">
        <v>50</v>
      </c>
    </row>
    <row r="355" spans="1:7" ht="12.75">
      <c r="A355" s="91"/>
      <c r="B355" s="101"/>
      <c r="C355" s="105" t="s">
        <v>851</v>
      </c>
      <c r="D355" s="84"/>
      <c r="E355" s="84"/>
      <c r="F355" s="84" t="s">
        <v>902</v>
      </c>
      <c r="G355" s="85">
        <v>50</v>
      </c>
    </row>
    <row r="356" spans="1:7" ht="12.75">
      <c r="A356" s="91"/>
      <c r="B356" s="101"/>
      <c r="C356" s="120" t="s">
        <v>856</v>
      </c>
      <c r="D356" s="83"/>
      <c r="E356" s="84"/>
      <c r="F356" s="84" t="s">
        <v>903</v>
      </c>
      <c r="G356" s="85">
        <v>100</v>
      </c>
    </row>
    <row r="357" spans="1:7" ht="12.75">
      <c r="A357" s="91"/>
      <c r="B357" s="101"/>
      <c r="C357" s="105" t="s">
        <v>860</v>
      </c>
      <c r="D357" s="83"/>
      <c r="E357" s="84"/>
      <c r="F357" s="84" t="s">
        <v>904</v>
      </c>
      <c r="G357" s="88">
        <v>50</v>
      </c>
    </row>
    <row r="358" spans="1:7" ht="12.75">
      <c r="A358" s="91"/>
      <c r="B358" s="101"/>
      <c r="C358" s="120" t="s">
        <v>858</v>
      </c>
      <c r="D358" s="83"/>
      <c r="E358" s="83"/>
      <c r="F358" s="84" t="s">
        <v>905</v>
      </c>
      <c r="G358" s="88">
        <v>50</v>
      </c>
    </row>
    <row r="359" spans="1:7" ht="12.75">
      <c r="A359" s="91"/>
      <c r="B359" s="101"/>
      <c r="C359" s="105" t="s">
        <v>848</v>
      </c>
      <c r="D359" s="84"/>
      <c r="E359" s="84"/>
      <c r="F359" s="84" t="s">
        <v>906</v>
      </c>
      <c r="G359" s="88">
        <v>50</v>
      </c>
    </row>
    <row r="360" spans="1:7" ht="12.75">
      <c r="A360" s="91"/>
      <c r="B360" s="101"/>
      <c r="C360" s="105" t="s">
        <v>851</v>
      </c>
      <c r="D360" s="84"/>
      <c r="E360" s="83"/>
      <c r="F360" s="84" t="s">
        <v>907</v>
      </c>
      <c r="G360" s="88">
        <v>50</v>
      </c>
    </row>
    <row r="361" spans="1:7" ht="12.75">
      <c r="A361" s="91">
        <v>264</v>
      </c>
      <c r="B361" s="101">
        <v>42121</v>
      </c>
      <c r="C361" s="120" t="s">
        <v>871</v>
      </c>
      <c r="D361" s="83" t="s">
        <v>840</v>
      </c>
      <c r="E361" s="84" t="s">
        <v>919</v>
      </c>
      <c r="F361" s="84" t="s">
        <v>920</v>
      </c>
      <c r="G361" s="85">
        <v>100</v>
      </c>
    </row>
    <row r="362" spans="1:7" ht="12.75">
      <c r="A362" s="91"/>
      <c r="B362" s="101"/>
      <c r="C362" s="120" t="s">
        <v>921</v>
      </c>
      <c r="D362" s="84"/>
      <c r="E362" s="84"/>
      <c r="F362" s="84" t="s">
        <v>922</v>
      </c>
      <c r="G362" s="85">
        <v>50</v>
      </c>
    </row>
    <row r="363" spans="1:7" ht="12.75">
      <c r="A363" s="91"/>
      <c r="B363" s="101"/>
      <c r="C363" s="120" t="s">
        <v>868</v>
      </c>
      <c r="D363" s="84"/>
      <c r="E363" s="84"/>
      <c r="F363" s="84" t="s">
        <v>923</v>
      </c>
      <c r="G363" s="85">
        <v>50</v>
      </c>
    </row>
    <row r="364" spans="1:7" ht="12.75">
      <c r="A364" s="91"/>
      <c r="B364" s="101"/>
      <c r="C364" s="105" t="s">
        <v>890</v>
      </c>
      <c r="D364" s="84"/>
      <c r="E364" s="84"/>
      <c r="F364" s="84" t="s">
        <v>924</v>
      </c>
      <c r="G364" s="85">
        <v>50</v>
      </c>
    </row>
    <row r="365" spans="1:7" ht="12.75">
      <c r="A365" s="91"/>
      <c r="B365" s="101"/>
      <c r="C365" s="120" t="s">
        <v>873</v>
      </c>
      <c r="D365" s="83"/>
      <c r="E365" s="84"/>
      <c r="F365" s="84" t="s">
        <v>925</v>
      </c>
      <c r="G365" s="85">
        <v>50</v>
      </c>
    </row>
    <row r="366" spans="1:7" ht="12.75">
      <c r="A366" s="91"/>
      <c r="B366" s="101"/>
      <c r="C366" s="120" t="s">
        <v>875</v>
      </c>
      <c r="D366" s="83"/>
      <c r="E366" s="83"/>
      <c r="F366" s="84" t="s">
        <v>926</v>
      </c>
      <c r="G366" s="85">
        <v>50</v>
      </c>
    </row>
    <row r="367" spans="1:7" ht="12.75">
      <c r="A367" s="91">
        <v>265</v>
      </c>
      <c r="B367" s="101">
        <v>42121</v>
      </c>
      <c r="C367" s="105" t="s">
        <v>848</v>
      </c>
      <c r="D367" s="83" t="s">
        <v>840</v>
      </c>
      <c r="E367" s="87" t="s">
        <v>927</v>
      </c>
      <c r="F367" s="84" t="s">
        <v>928</v>
      </c>
      <c r="G367" s="85">
        <v>50</v>
      </c>
    </row>
    <row r="368" spans="1:7" ht="12.75">
      <c r="A368" s="91"/>
      <c r="B368" s="101"/>
      <c r="C368" s="120" t="s">
        <v>864</v>
      </c>
      <c r="D368" s="84"/>
      <c r="E368" s="84"/>
      <c r="F368" s="84" t="s">
        <v>929</v>
      </c>
      <c r="G368" s="85">
        <v>100</v>
      </c>
    </row>
    <row r="369" spans="1:7" ht="12.75">
      <c r="A369" s="91"/>
      <c r="B369" s="101"/>
      <c r="C369" s="120" t="s">
        <v>843</v>
      </c>
      <c r="D369" s="83"/>
      <c r="E369" s="83"/>
      <c r="F369" s="84" t="s">
        <v>930</v>
      </c>
      <c r="G369" s="85">
        <v>50</v>
      </c>
    </row>
    <row r="370" spans="1:7" ht="12.75">
      <c r="A370" s="91"/>
      <c r="B370" s="101"/>
      <c r="C370" s="120" t="s">
        <v>881</v>
      </c>
      <c r="D370" s="84"/>
      <c r="E370" s="84"/>
      <c r="F370" s="84" t="s">
        <v>931</v>
      </c>
      <c r="G370" s="85">
        <v>100</v>
      </c>
    </row>
    <row r="371" spans="1:7" ht="12.75">
      <c r="A371" s="91"/>
      <c r="B371" s="101"/>
      <c r="C371" s="105" t="s">
        <v>860</v>
      </c>
      <c r="D371" s="83"/>
      <c r="E371" s="103"/>
      <c r="F371" s="84" t="s">
        <v>932</v>
      </c>
      <c r="G371" s="85">
        <v>50</v>
      </c>
    </row>
    <row r="372" spans="1:7" ht="12.75">
      <c r="A372" s="91"/>
      <c r="B372" s="101"/>
      <c r="C372" s="120" t="s">
        <v>858</v>
      </c>
      <c r="D372" s="84"/>
      <c r="E372" s="84"/>
      <c r="F372" s="84" t="s">
        <v>933</v>
      </c>
      <c r="G372" s="85">
        <v>50</v>
      </c>
    </row>
    <row r="373" spans="1:7" ht="12.75">
      <c r="A373" s="91"/>
      <c r="B373" s="101"/>
      <c r="C373" s="105" t="s">
        <v>862</v>
      </c>
      <c r="D373" s="84"/>
      <c r="E373" s="89"/>
      <c r="F373" s="84" t="s">
        <v>934</v>
      </c>
      <c r="G373" s="85">
        <v>100</v>
      </c>
    </row>
    <row r="374" spans="1:7" ht="12.75">
      <c r="A374" s="91"/>
      <c r="B374" s="101"/>
      <c r="C374" s="105" t="s">
        <v>846</v>
      </c>
      <c r="D374" s="84"/>
      <c r="E374" s="111"/>
      <c r="F374" s="84" t="s">
        <v>935</v>
      </c>
      <c r="G374" s="85">
        <v>150</v>
      </c>
    </row>
    <row r="375" spans="1:7" ht="12.75">
      <c r="A375" s="91">
        <v>340</v>
      </c>
      <c r="B375" s="101">
        <v>42146</v>
      </c>
      <c r="C375" s="120" t="s">
        <v>871</v>
      </c>
      <c r="D375" s="83" t="s">
        <v>840</v>
      </c>
      <c r="E375" s="103" t="s">
        <v>936</v>
      </c>
      <c r="F375" s="84" t="s">
        <v>937</v>
      </c>
      <c r="G375" s="86">
        <v>50</v>
      </c>
    </row>
    <row r="376" spans="1:7" ht="12.75">
      <c r="A376" s="91"/>
      <c r="B376" s="101"/>
      <c r="C376" s="120" t="s">
        <v>875</v>
      </c>
      <c r="D376" s="83"/>
      <c r="E376" s="83"/>
      <c r="F376" s="84" t="s">
        <v>938</v>
      </c>
      <c r="G376" s="86">
        <v>50</v>
      </c>
    </row>
    <row r="377" spans="1:7" ht="12.75">
      <c r="A377" s="91"/>
      <c r="B377" s="101"/>
      <c r="C377" s="120" t="s">
        <v>873</v>
      </c>
      <c r="D377" s="83"/>
      <c r="E377" s="83"/>
      <c r="F377" s="84" t="s">
        <v>939</v>
      </c>
      <c r="G377" s="86">
        <v>50</v>
      </c>
    </row>
    <row r="378" spans="1:7" ht="12.75">
      <c r="A378" s="91"/>
      <c r="B378" s="101"/>
      <c r="C378" s="105" t="s">
        <v>890</v>
      </c>
      <c r="D378" s="84"/>
      <c r="E378" s="84"/>
      <c r="F378" s="84" t="s">
        <v>940</v>
      </c>
      <c r="G378" s="86">
        <v>50</v>
      </c>
    </row>
    <row r="379" spans="1:7" ht="12.75">
      <c r="A379" s="91"/>
      <c r="B379" s="101"/>
      <c r="C379" s="120" t="s">
        <v>868</v>
      </c>
      <c r="D379" s="83"/>
      <c r="E379" s="83"/>
      <c r="F379" s="84" t="s">
        <v>941</v>
      </c>
      <c r="G379" s="86">
        <v>50</v>
      </c>
    </row>
    <row r="380" spans="1:7" ht="12.75">
      <c r="A380" s="91"/>
      <c r="B380" s="101"/>
      <c r="C380" s="120" t="s">
        <v>921</v>
      </c>
      <c r="D380" s="84"/>
      <c r="E380" s="84"/>
      <c r="F380" s="84" t="s">
        <v>942</v>
      </c>
      <c r="G380" s="86">
        <v>50</v>
      </c>
    </row>
    <row r="381" spans="1:7" ht="12.75">
      <c r="A381" s="91">
        <v>348</v>
      </c>
      <c r="B381" s="101">
        <v>42150</v>
      </c>
      <c r="C381" s="105" t="s">
        <v>862</v>
      </c>
      <c r="D381" s="83" t="s">
        <v>840</v>
      </c>
      <c r="E381" s="84" t="s">
        <v>943</v>
      </c>
      <c r="F381" s="84" t="s">
        <v>944</v>
      </c>
      <c r="G381" s="86">
        <v>50</v>
      </c>
    </row>
    <row r="382" spans="1:7" ht="12.75">
      <c r="A382" s="91"/>
      <c r="B382" s="101"/>
      <c r="C382" s="105" t="s">
        <v>839</v>
      </c>
      <c r="D382" s="84"/>
      <c r="E382" s="84"/>
      <c r="F382" s="84" t="s">
        <v>945</v>
      </c>
      <c r="G382" s="86">
        <v>50</v>
      </c>
    </row>
    <row r="383" spans="1:7" ht="12.75">
      <c r="A383" s="91"/>
      <c r="B383" s="101"/>
      <c r="C383" s="105" t="s">
        <v>848</v>
      </c>
      <c r="D383" s="84"/>
      <c r="E383" s="84"/>
      <c r="F383" s="84" t="s">
        <v>946</v>
      </c>
      <c r="G383" s="86">
        <v>50</v>
      </c>
    </row>
    <row r="384" spans="1:7" ht="12.75">
      <c r="A384" s="91"/>
      <c r="B384" s="101"/>
      <c r="C384" s="120" t="s">
        <v>843</v>
      </c>
      <c r="D384" s="84"/>
      <c r="E384" s="84"/>
      <c r="F384" s="84" t="s">
        <v>947</v>
      </c>
      <c r="G384" s="86">
        <v>50</v>
      </c>
    </row>
    <row r="385" spans="1:7" ht="12.75">
      <c r="A385" s="91">
        <v>410</v>
      </c>
      <c r="B385" s="101">
        <v>42179</v>
      </c>
      <c r="C385" s="120" t="s">
        <v>875</v>
      </c>
      <c r="D385" s="83" t="s">
        <v>840</v>
      </c>
      <c r="E385" s="84" t="s">
        <v>948</v>
      </c>
      <c r="F385" s="84" t="s">
        <v>949</v>
      </c>
      <c r="G385" s="86">
        <v>50</v>
      </c>
    </row>
    <row r="386" spans="1:7" ht="12.75">
      <c r="A386" s="91"/>
      <c r="B386" s="101"/>
      <c r="C386" s="120" t="s">
        <v>921</v>
      </c>
      <c r="D386" s="83"/>
      <c r="E386" s="84"/>
      <c r="F386" s="84" t="s">
        <v>950</v>
      </c>
      <c r="G386" s="86">
        <v>50</v>
      </c>
    </row>
    <row r="387" spans="1:7" ht="12.75">
      <c r="A387" s="91"/>
      <c r="B387" s="101"/>
      <c r="C387" s="120" t="s">
        <v>873</v>
      </c>
      <c r="D387" s="83"/>
      <c r="E387" s="84"/>
      <c r="F387" s="84" t="s">
        <v>951</v>
      </c>
      <c r="G387" s="86">
        <v>50</v>
      </c>
    </row>
    <row r="388" spans="1:7" ht="12.75">
      <c r="A388" s="91"/>
      <c r="B388" s="101"/>
      <c r="C388" s="105" t="s">
        <v>890</v>
      </c>
      <c r="D388" s="84"/>
      <c r="E388" s="87"/>
      <c r="F388" s="84" t="s">
        <v>952</v>
      </c>
      <c r="G388" s="86">
        <v>50</v>
      </c>
    </row>
    <row r="389" spans="1:7" ht="12.75">
      <c r="A389" s="91"/>
      <c r="B389" s="101"/>
      <c r="C389" s="120" t="s">
        <v>868</v>
      </c>
      <c r="D389" s="84"/>
      <c r="E389" s="84"/>
      <c r="F389" s="84" t="s">
        <v>953</v>
      </c>
      <c r="G389" s="86">
        <v>50</v>
      </c>
    </row>
    <row r="390" spans="1:7" ht="12.75">
      <c r="A390" s="91">
        <v>411</v>
      </c>
      <c r="B390" s="101">
        <v>42179</v>
      </c>
      <c r="C390" s="120" t="s">
        <v>864</v>
      </c>
      <c r="D390" s="83" t="s">
        <v>840</v>
      </c>
      <c r="E390" s="84" t="s">
        <v>954</v>
      </c>
      <c r="F390" s="84" t="s">
        <v>955</v>
      </c>
      <c r="G390" s="86">
        <v>100</v>
      </c>
    </row>
    <row r="391" spans="1:7" ht="12.75">
      <c r="A391" s="91"/>
      <c r="B391" s="101"/>
      <c r="C391" s="120" t="s">
        <v>881</v>
      </c>
      <c r="D391" s="83"/>
      <c r="E391" s="84"/>
      <c r="F391" s="84" t="s">
        <v>956</v>
      </c>
      <c r="G391" s="86">
        <v>100</v>
      </c>
    </row>
    <row r="392" spans="1:7" ht="12.75">
      <c r="A392" s="91"/>
      <c r="B392" s="101"/>
      <c r="C392" s="105" t="s">
        <v>839</v>
      </c>
      <c r="D392" s="83"/>
      <c r="E392" s="84"/>
      <c r="F392" s="84" t="s">
        <v>957</v>
      </c>
      <c r="G392" s="86">
        <v>50</v>
      </c>
    </row>
    <row r="393" spans="1:7" ht="12.75">
      <c r="A393" s="91"/>
      <c r="B393" s="101"/>
      <c r="C393" s="105" t="s">
        <v>846</v>
      </c>
      <c r="D393" s="83"/>
      <c r="E393" s="84"/>
      <c r="F393" s="84" t="s">
        <v>958</v>
      </c>
      <c r="G393" s="86">
        <v>100</v>
      </c>
    </row>
    <row r="394" spans="1:7" ht="12.75">
      <c r="A394" s="91"/>
      <c r="B394" s="101"/>
      <c r="C394" s="105" t="s">
        <v>860</v>
      </c>
      <c r="D394" s="83"/>
      <c r="E394" s="84"/>
      <c r="F394" s="84" t="s">
        <v>959</v>
      </c>
      <c r="G394" s="86">
        <v>100</v>
      </c>
    </row>
    <row r="395" spans="1:7" ht="12.75">
      <c r="A395" s="91"/>
      <c r="B395" s="101"/>
      <c r="C395" s="120" t="s">
        <v>856</v>
      </c>
      <c r="D395" s="83"/>
      <c r="E395" s="84"/>
      <c r="F395" s="84" t="s">
        <v>960</v>
      </c>
      <c r="G395" s="86">
        <v>150</v>
      </c>
    </row>
    <row r="396" spans="1:7" ht="12.75">
      <c r="A396" s="91">
        <v>507</v>
      </c>
      <c r="B396" s="101">
        <v>42213</v>
      </c>
      <c r="C396" s="120" t="s">
        <v>858</v>
      </c>
      <c r="D396" s="83" t="s">
        <v>840</v>
      </c>
      <c r="E396" s="84" t="s">
        <v>969</v>
      </c>
      <c r="F396" s="84" t="s">
        <v>970</v>
      </c>
      <c r="G396" s="86">
        <v>150</v>
      </c>
    </row>
    <row r="397" spans="1:7" ht="12.75">
      <c r="A397" s="91"/>
      <c r="B397" s="101"/>
      <c r="C397" s="120" t="s">
        <v>858</v>
      </c>
      <c r="D397" s="83"/>
      <c r="E397" s="84"/>
      <c r="F397" s="84" t="s">
        <v>971</v>
      </c>
      <c r="G397" s="86">
        <v>50</v>
      </c>
    </row>
    <row r="398" spans="1:7" ht="12.75">
      <c r="A398" s="91"/>
      <c r="B398" s="101"/>
      <c r="C398" s="120" t="s">
        <v>843</v>
      </c>
      <c r="D398" s="83"/>
      <c r="E398" s="84"/>
      <c r="F398" s="84" t="s">
        <v>972</v>
      </c>
      <c r="G398" s="86">
        <v>50</v>
      </c>
    </row>
    <row r="399" spans="1:7" ht="12.75">
      <c r="A399" s="91"/>
      <c r="B399" s="101"/>
      <c r="C399" s="120" t="s">
        <v>843</v>
      </c>
      <c r="D399" s="84"/>
      <c r="E399" s="84"/>
      <c r="F399" s="84" t="s">
        <v>973</v>
      </c>
      <c r="G399" s="86">
        <v>50</v>
      </c>
    </row>
    <row r="400" spans="1:7" ht="12.75">
      <c r="A400" s="91"/>
      <c r="B400" s="101"/>
      <c r="C400" s="105" t="s">
        <v>860</v>
      </c>
      <c r="D400" s="84"/>
      <c r="E400" s="84"/>
      <c r="F400" s="84" t="s">
        <v>974</v>
      </c>
      <c r="G400" s="86">
        <v>50</v>
      </c>
    </row>
    <row r="401" spans="1:7" ht="12.75">
      <c r="A401" s="91"/>
      <c r="B401" s="101"/>
      <c r="C401" s="105" t="s">
        <v>846</v>
      </c>
      <c r="D401" s="83"/>
      <c r="E401" s="84"/>
      <c r="F401" s="84" t="s">
        <v>975</v>
      </c>
      <c r="G401" s="86">
        <v>50</v>
      </c>
    </row>
    <row r="402" spans="1:7" ht="12.75">
      <c r="A402" s="91"/>
      <c r="B402" s="101"/>
      <c r="C402" s="120" t="s">
        <v>864</v>
      </c>
      <c r="D402" s="84"/>
      <c r="E402" s="84"/>
      <c r="F402" s="84" t="s">
        <v>976</v>
      </c>
      <c r="G402" s="86">
        <v>50</v>
      </c>
    </row>
    <row r="403" spans="1:7" ht="12.75">
      <c r="A403" s="91"/>
      <c r="B403" s="101"/>
      <c r="C403" s="105" t="s">
        <v>839</v>
      </c>
      <c r="D403" s="83"/>
      <c r="E403" s="83"/>
      <c r="F403" s="84" t="s">
        <v>977</v>
      </c>
      <c r="G403" s="86">
        <v>50</v>
      </c>
    </row>
    <row r="404" spans="1:7" ht="12.75">
      <c r="A404" s="91"/>
      <c r="B404" s="101"/>
      <c r="C404" s="105" t="s">
        <v>848</v>
      </c>
      <c r="D404" s="83"/>
      <c r="E404" s="87"/>
      <c r="F404" s="84" t="s">
        <v>978</v>
      </c>
      <c r="G404" s="86">
        <v>50</v>
      </c>
    </row>
    <row r="405" spans="1:7" ht="12.75">
      <c r="A405" s="91">
        <v>508</v>
      </c>
      <c r="B405" s="101">
        <v>42213</v>
      </c>
      <c r="C405" s="120" t="s">
        <v>871</v>
      </c>
      <c r="D405" s="83" t="s">
        <v>840</v>
      </c>
      <c r="E405" s="84" t="s">
        <v>979</v>
      </c>
      <c r="F405" s="84" t="s">
        <v>980</v>
      </c>
      <c r="G405" s="86">
        <v>50</v>
      </c>
    </row>
    <row r="406" spans="1:7" ht="12.75">
      <c r="A406" s="91"/>
      <c r="B406" s="101"/>
      <c r="C406" s="120" t="s">
        <v>875</v>
      </c>
      <c r="D406" s="84"/>
      <c r="E406" s="84"/>
      <c r="F406" s="84" t="s">
        <v>981</v>
      </c>
      <c r="G406" s="86">
        <v>50</v>
      </c>
    </row>
    <row r="407" spans="1:7" ht="12.75">
      <c r="A407" s="91"/>
      <c r="B407" s="101"/>
      <c r="C407" s="120" t="s">
        <v>868</v>
      </c>
      <c r="D407" s="84"/>
      <c r="E407" s="84"/>
      <c r="F407" s="84" t="s">
        <v>982</v>
      </c>
      <c r="G407" s="86">
        <v>50</v>
      </c>
    </row>
    <row r="408" spans="1:7" ht="12.75">
      <c r="A408" s="91"/>
      <c r="B408" s="101"/>
      <c r="C408" s="120" t="s">
        <v>921</v>
      </c>
      <c r="D408" s="84"/>
      <c r="E408" s="84"/>
      <c r="F408" s="84" t="s">
        <v>983</v>
      </c>
      <c r="G408" s="86">
        <v>50</v>
      </c>
    </row>
    <row r="409" spans="1:7" ht="12.75">
      <c r="A409" s="91"/>
      <c r="B409" s="101"/>
      <c r="C409" s="120" t="s">
        <v>873</v>
      </c>
      <c r="D409" s="84"/>
      <c r="E409" s="84"/>
      <c r="F409" s="84" t="s">
        <v>984</v>
      </c>
      <c r="G409" s="86">
        <v>50</v>
      </c>
    </row>
    <row r="410" spans="1:7" ht="12.75">
      <c r="A410" s="91"/>
      <c r="B410" s="101"/>
      <c r="C410" s="105" t="s">
        <v>890</v>
      </c>
      <c r="D410" s="84"/>
      <c r="E410" s="84"/>
      <c r="F410" s="84" t="s">
        <v>985</v>
      </c>
      <c r="G410" s="86">
        <v>50</v>
      </c>
    </row>
    <row r="411" spans="1:7" ht="12.75">
      <c r="A411" s="91">
        <v>580</v>
      </c>
      <c r="B411" s="101">
        <v>42242</v>
      </c>
      <c r="C411" s="105" t="s">
        <v>839</v>
      </c>
      <c r="D411" s="83" t="s">
        <v>840</v>
      </c>
      <c r="E411" s="84" t="s">
        <v>987</v>
      </c>
      <c r="F411" s="83" t="s">
        <v>988</v>
      </c>
      <c r="G411">
        <v>50</v>
      </c>
    </row>
    <row r="412" spans="1:7" ht="12.75">
      <c r="A412" s="91"/>
      <c r="B412" s="101"/>
      <c r="C412" s="120" t="s">
        <v>864</v>
      </c>
      <c r="D412" s="83"/>
      <c r="E412" s="83"/>
      <c r="F412" s="83" t="s">
        <v>989</v>
      </c>
      <c r="G412" s="86">
        <v>50</v>
      </c>
    </row>
    <row r="413" spans="1:7" ht="12.75">
      <c r="A413" s="91"/>
      <c r="B413" s="101"/>
      <c r="C413" s="105" t="s">
        <v>846</v>
      </c>
      <c r="D413" s="84"/>
      <c r="E413" s="84"/>
      <c r="F413" s="83" t="s">
        <v>989</v>
      </c>
      <c r="G413" s="86">
        <v>50</v>
      </c>
    </row>
    <row r="414" spans="1:7" ht="12.75">
      <c r="A414" s="91"/>
      <c r="B414" s="101"/>
      <c r="C414" s="120" t="s">
        <v>843</v>
      </c>
      <c r="D414" s="83"/>
      <c r="E414" s="84"/>
      <c r="F414" s="83" t="s">
        <v>990</v>
      </c>
      <c r="G414" s="86">
        <v>50</v>
      </c>
    </row>
    <row r="415" spans="1:7" ht="12.75">
      <c r="A415" s="91"/>
      <c r="B415" s="101"/>
      <c r="C415" s="127" t="s">
        <v>881</v>
      </c>
      <c r="D415" s="84"/>
      <c r="E415" s="83"/>
      <c r="F415" s="83" t="s">
        <v>991</v>
      </c>
      <c r="G415" s="86">
        <v>100</v>
      </c>
    </row>
    <row r="416" spans="1:7" ht="12.75">
      <c r="A416" s="91"/>
      <c r="B416" s="101"/>
      <c r="C416" s="105" t="s">
        <v>862</v>
      </c>
      <c r="D416" s="84"/>
      <c r="E416" s="87"/>
      <c r="F416" s="83" t="s">
        <v>992</v>
      </c>
      <c r="G416" s="86">
        <v>150</v>
      </c>
    </row>
    <row r="417" spans="1:7" ht="12.75">
      <c r="A417" s="91"/>
      <c r="B417" s="101"/>
      <c r="C417" s="105" t="s">
        <v>848</v>
      </c>
      <c r="D417" s="83"/>
      <c r="E417" s="83"/>
      <c r="F417" s="83" t="s">
        <v>993</v>
      </c>
      <c r="G417" s="86">
        <v>50</v>
      </c>
    </row>
    <row r="418" spans="1:7" ht="12.75">
      <c r="A418" s="91">
        <v>581</v>
      </c>
      <c r="B418" s="101">
        <v>42242</v>
      </c>
      <c r="C418" s="120" t="s">
        <v>871</v>
      </c>
      <c r="D418" s="83" t="s">
        <v>840</v>
      </c>
      <c r="E418" s="83" t="s">
        <v>994</v>
      </c>
      <c r="F418" s="83" t="s">
        <v>995</v>
      </c>
      <c r="G418" s="86">
        <v>50</v>
      </c>
    </row>
    <row r="419" spans="1:7" ht="12.75">
      <c r="A419" s="91"/>
      <c r="B419" s="101"/>
      <c r="C419" s="105" t="s">
        <v>749</v>
      </c>
      <c r="D419" s="84"/>
      <c r="E419" s="84"/>
      <c r="F419" s="83" t="s">
        <v>996</v>
      </c>
      <c r="G419" s="86">
        <v>50</v>
      </c>
    </row>
    <row r="420" spans="1:7" ht="12.75">
      <c r="A420" s="91"/>
      <c r="B420" s="101"/>
      <c r="C420" s="105" t="s">
        <v>997</v>
      </c>
      <c r="D420" s="83"/>
      <c r="E420" s="84"/>
      <c r="F420" s="83" t="s">
        <v>998</v>
      </c>
      <c r="G420" s="88">
        <v>50</v>
      </c>
    </row>
    <row r="421" spans="1:7" ht="12.75">
      <c r="A421" s="91"/>
      <c r="B421" s="101"/>
      <c r="C421" s="120" t="s">
        <v>875</v>
      </c>
      <c r="D421" s="83"/>
      <c r="E421" s="84"/>
      <c r="F421" s="83" t="s">
        <v>999</v>
      </c>
      <c r="G421" s="88">
        <v>50</v>
      </c>
    </row>
    <row r="422" spans="1:7" ht="12.75">
      <c r="A422" s="91"/>
      <c r="B422" s="101"/>
      <c r="C422" s="120" t="s">
        <v>868</v>
      </c>
      <c r="D422" s="84"/>
      <c r="E422" s="84"/>
      <c r="F422" s="83" t="s">
        <v>1000</v>
      </c>
      <c r="G422" s="88">
        <v>50</v>
      </c>
    </row>
    <row r="423" spans="1:7" ht="12.75">
      <c r="A423" s="91">
        <v>657</v>
      </c>
      <c r="B423" s="101">
        <v>42275</v>
      </c>
      <c r="C423" s="105" t="s">
        <v>856</v>
      </c>
      <c r="D423" s="83" t="s">
        <v>840</v>
      </c>
      <c r="E423" s="84" t="s">
        <v>1001</v>
      </c>
      <c r="F423" s="84" t="s">
        <v>1002</v>
      </c>
      <c r="G423" s="86">
        <v>100</v>
      </c>
    </row>
    <row r="424" spans="1:7" ht="12.75">
      <c r="A424" s="91"/>
      <c r="B424" s="101"/>
      <c r="C424" s="105" t="s">
        <v>860</v>
      </c>
      <c r="D424" s="83"/>
      <c r="E424" s="83"/>
      <c r="F424" s="84" t="s">
        <v>1003</v>
      </c>
      <c r="G424" s="86">
        <v>100</v>
      </c>
    </row>
    <row r="425" spans="1:7" ht="12.75">
      <c r="A425" s="91"/>
      <c r="B425" s="101"/>
      <c r="C425" s="120" t="s">
        <v>858</v>
      </c>
      <c r="D425" s="98"/>
      <c r="E425" s="84"/>
      <c r="F425" s="84" t="s">
        <v>1004</v>
      </c>
      <c r="G425" s="86">
        <v>100</v>
      </c>
    </row>
    <row r="426" spans="1:7" ht="12.75">
      <c r="A426" s="91"/>
      <c r="B426" s="101"/>
      <c r="C426" s="105" t="s">
        <v>848</v>
      </c>
      <c r="D426" s="83"/>
      <c r="E426" s="84"/>
      <c r="F426" s="84" t="s">
        <v>1005</v>
      </c>
      <c r="G426" s="86">
        <v>50</v>
      </c>
    </row>
    <row r="427" spans="1:7" ht="12.75">
      <c r="A427" s="91"/>
      <c r="B427" s="101"/>
      <c r="C427" s="120" t="s">
        <v>843</v>
      </c>
      <c r="D427" s="98"/>
      <c r="E427" s="84"/>
      <c r="F427" s="84" t="s">
        <v>1006</v>
      </c>
      <c r="G427" s="86">
        <v>50</v>
      </c>
    </row>
    <row r="428" spans="1:7" ht="12.75">
      <c r="A428" s="91">
        <v>658</v>
      </c>
      <c r="B428" s="101">
        <v>42275</v>
      </c>
      <c r="C428" s="105" t="s">
        <v>1007</v>
      </c>
      <c r="D428" s="83" t="s">
        <v>840</v>
      </c>
      <c r="E428" s="84" t="s">
        <v>1008</v>
      </c>
      <c r="F428" s="84" t="s">
        <v>1009</v>
      </c>
      <c r="G428" s="86">
        <v>50</v>
      </c>
    </row>
    <row r="429" spans="1:7" ht="12.75">
      <c r="A429" s="91"/>
      <c r="B429" s="101"/>
      <c r="C429" s="105" t="s">
        <v>1010</v>
      </c>
      <c r="D429" s="83"/>
      <c r="E429" s="83"/>
      <c r="F429" s="84" t="s">
        <v>1011</v>
      </c>
      <c r="G429" s="86">
        <v>50</v>
      </c>
    </row>
    <row r="430" spans="1:7" ht="12.75">
      <c r="A430" s="91"/>
      <c r="B430" s="101"/>
      <c r="C430" s="120" t="s">
        <v>1012</v>
      </c>
      <c r="D430" s="98"/>
      <c r="E430" s="84"/>
      <c r="F430" s="84" t="s">
        <v>1013</v>
      </c>
      <c r="G430" s="86">
        <v>50</v>
      </c>
    </row>
    <row r="431" spans="1:7" ht="12.75">
      <c r="A431" s="91"/>
      <c r="B431" s="101"/>
      <c r="C431" s="105" t="s">
        <v>1014</v>
      </c>
      <c r="D431" s="83"/>
      <c r="E431" s="84"/>
      <c r="F431" s="84" t="s">
        <v>1015</v>
      </c>
      <c r="G431" s="86">
        <v>50</v>
      </c>
    </row>
    <row r="432" spans="1:7" ht="12.75">
      <c r="A432" s="91"/>
      <c r="B432" s="101"/>
      <c r="C432" s="120" t="s">
        <v>1016</v>
      </c>
      <c r="D432" s="98"/>
      <c r="E432" s="84"/>
      <c r="F432" s="84" t="s">
        <v>1015</v>
      </c>
      <c r="G432" s="86">
        <v>50</v>
      </c>
    </row>
    <row r="433" spans="1:7" ht="12.75">
      <c r="A433" s="91"/>
      <c r="B433" s="101"/>
      <c r="C433" s="105" t="s">
        <v>871</v>
      </c>
      <c r="D433" s="84"/>
      <c r="E433" s="84"/>
      <c r="F433" s="84" t="s">
        <v>1017</v>
      </c>
      <c r="G433" s="86">
        <v>50</v>
      </c>
    </row>
    <row r="434" spans="1:7" ht="12.75">
      <c r="A434" s="91">
        <v>836</v>
      </c>
      <c r="B434" s="101">
        <v>42328</v>
      </c>
      <c r="C434" s="105" t="s">
        <v>1014</v>
      </c>
      <c r="D434" s="83" t="s">
        <v>840</v>
      </c>
      <c r="E434" s="83" t="s">
        <v>1018</v>
      </c>
      <c r="F434" s="83" t="s">
        <v>1019</v>
      </c>
      <c r="G434" s="86">
        <v>50</v>
      </c>
    </row>
    <row r="435" spans="1:7" ht="12.75">
      <c r="A435" s="91"/>
      <c r="B435" s="101"/>
      <c r="C435" s="105" t="s">
        <v>1010</v>
      </c>
      <c r="D435" s="84"/>
      <c r="E435" s="84"/>
      <c r="F435" s="83" t="s">
        <v>1020</v>
      </c>
      <c r="G435" s="86">
        <v>100</v>
      </c>
    </row>
    <row r="436" spans="1:7" ht="12.75">
      <c r="A436" s="91"/>
      <c r="B436" s="101"/>
      <c r="C436" s="105" t="s">
        <v>1007</v>
      </c>
      <c r="D436" s="83"/>
      <c r="E436" s="83"/>
      <c r="F436" s="83" t="s">
        <v>1021</v>
      </c>
      <c r="G436" s="86">
        <v>100</v>
      </c>
    </row>
    <row r="437" spans="1:7" ht="12.75">
      <c r="A437" s="91"/>
      <c r="B437" s="101"/>
      <c r="C437" s="120" t="s">
        <v>1012</v>
      </c>
      <c r="D437" s="84"/>
      <c r="E437" s="84"/>
      <c r="F437" s="83" t="s">
        <v>1022</v>
      </c>
      <c r="G437" s="86">
        <v>100</v>
      </c>
    </row>
    <row r="438" spans="1:7" ht="12.75">
      <c r="A438" s="91"/>
      <c r="B438" s="101"/>
      <c r="C438" s="105" t="s">
        <v>871</v>
      </c>
      <c r="D438" s="83"/>
      <c r="E438" s="83"/>
      <c r="F438" s="83" t="s">
        <v>1023</v>
      </c>
      <c r="G438" s="86">
        <v>100</v>
      </c>
    </row>
    <row r="439" spans="1:7" ht="12.75">
      <c r="A439" s="91">
        <v>846</v>
      </c>
      <c r="B439" s="101">
        <v>42332</v>
      </c>
      <c r="C439" s="105" t="s">
        <v>846</v>
      </c>
      <c r="D439" s="83" t="s">
        <v>840</v>
      </c>
      <c r="E439" s="84" t="s">
        <v>1024</v>
      </c>
      <c r="F439" s="83" t="s">
        <v>1025</v>
      </c>
      <c r="G439" s="86">
        <v>50</v>
      </c>
    </row>
    <row r="440" spans="1:7" ht="12.75">
      <c r="A440" s="91"/>
      <c r="B440" s="101"/>
      <c r="C440" s="105" t="s">
        <v>846</v>
      </c>
      <c r="D440" s="83"/>
      <c r="E440" s="83"/>
      <c r="F440" s="83" t="s">
        <v>1026</v>
      </c>
      <c r="G440" s="86">
        <v>50</v>
      </c>
    </row>
    <row r="441" spans="1:7" ht="12.75">
      <c r="A441" s="91"/>
      <c r="B441" s="101"/>
      <c r="C441" s="105" t="s">
        <v>848</v>
      </c>
      <c r="D441" s="109"/>
      <c r="E441" s="128"/>
      <c r="F441" s="83" t="s">
        <v>1027</v>
      </c>
      <c r="G441" s="86">
        <v>50</v>
      </c>
    </row>
    <row r="442" spans="1:7" ht="12.75">
      <c r="A442" s="91"/>
      <c r="B442" s="101"/>
      <c r="C442" s="105" t="s">
        <v>848</v>
      </c>
      <c r="D442" s="83"/>
      <c r="E442" s="83"/>
      <c r="F442" s="83" t="s">
        <v>1028</v>
      </c>
      <c r="G442" s="86">
        <v>50</v>
      </c>
    </row>
    <row r="443" spans="1:7" ht="12.75">
      <c r="A443" s="91"/>
      <c r="B443" s="101"/>
      <c r="C443" s="120" t="s">
        <v>881</v>
      </c>
      <c r="D443" s="83"/>
      <c r="E443" s="84"/>
      <c r="F443" s="83" t="s">
        <v>1029</v>
      </c>
      <c r="G443" s="86">
        <v>100</v>
      </c>
    </row>
    <row r="444" spans="1:7" ht="12.75">
      <c r="A444" s="91"/>
      <c r="B444" s="101"/>
      <c r="C444" s="120" t="s">
        <v>881</v>
      </c>
      <c r="D444" s="83"/>
      <c r="E444" s="84"/>
      <c r="F444" s="83" t="s">
        <v>1030</v>
      </c>
      <c r="G444" s="86">
        <v>50</v>
      </c>
    </row>
    <row r="445" spans="1:7" ht="12.75">
      <c r="A445" s="91"/>
      <c r="B445" s="101"/>
      <c r="C445" s="120" t="s">
        <v>858</v>
      </c>
      <c r="D445" s="84"/>
      <c r="E445" s="84"/>
      <c r="F445" s="83" t="s">
        <v>1031</v>
      </c>
      <c r="G445" s="86">
        <v>100</v>
      </c>
    </row>
    <row r="446" spans="1:7" ht="12.75">
      <c r="A446" s="91"/>
      <c r="B446" s="101"/>
      <c r="C446" s="105" t="s">
        <v>862</v>
      </c>
      <c r="D446" s="83"/>
      <c r="E446" s="83"/>
      <c r="F446" s="83" t="s">
        <v>1032</v>
      </c>
      <c r="G446" s="86">
        <v>50</v>
      </c>
    </row>
    <row r="447" spans="1:7" ht="12.75">
      <c r="A447" s="91"/>
      <c r="B447" s="101"/>
      <c r="C447" s="120" t="s">
        <v>843</v>
      </c>
      <c r="D447" s="83"/>
      <c r="E447" s="83"/>
      <c r="F447" s="83" t="s">
        <v>1033</v>
      </c>
      <c r="G447" s="86">
        <v>50</v>
      </c>
    </row>
    <row r="448" spans="1:7" ht="12.75">
      <c r="A448" s="91"/>
      <c r="B448" s="101"/>
      <c r="C448" s="105" t="s">
        <v>860</v>
      </c>
      <c r="D448" s="83"/>
      <c r="E448" s="83"/>
      <c r="F448" s="83" t="s">
        <v>1034</v>
      </c>
      <c r="G448" s="86">
        <v>50</v>
      </c>
    </row>
    <row r="449" spans="1:7" ht="12.75">
      <c r="A449" s="91"/>
      <c r="B449" s="101"/>
      <c r="C449" s="120" t="s">
        <v>864</v>
      </c>
      <c r="D449" s="83"/>
      <c r="E449" s="83"/>
      <c r="F449" s="83" t="s">
        <v>1035</v>
      </c>
      <c r="G449" s="86">
        <v>50</v>
      </c>
    </row>
    <row r="450" spans="1:7" ht="12.75">
      <c r="A450" s="91"/>
      <c r="B450" s="101"/>
      <c r="C450" s="120" t="s">
        <v>864</v>
      </c>
      <c r="D450" s="84"/>
      <c r="E450" s="83"/>
      <c r="F450" s="83" t="s">
        <v>1036</v>
      </c>
      <c r="G450" s="86">
        <v>50</v>
      </c>
    </row>
    <row r="451" spans="1:7" ht="12.75">
      <c r="A451" s="91"/>
      <c r="B451" s="101"/>
      <c r="C451" s="120" t="s">
        <v>864</v>
      </c>
      <c r="D451" s="84"/>
      <c r="E451" s="83"/>
      <c r="F451" s="83" t="s">
        <v>1037</v>
      </c>
      <c r="G451" s="86">
        <v>50</v>
      </c>
    </row>
    <row r="452" spans="1:7" ht="12.75">
      <c r="A452" s="91"/>
      <c r="B452" s="101"/>
      <c r="C452" s="120" t="s">
        <v>1038</v>
      </c>
      <c r="D452" s="83"/>
      <c r="E452" s="83"/>
      <c r="F452" s="83" t="s">
        <v>1039</v>
      </c>
      <c r="G452" s="86">
        <v>50</v>
      </c>
    </row>
    <row r="453" spans="1:7" ht="12.75">
      <c r="A453" s="91"/>
      <c r="B453" s="101"/>
      <c r="C453" s="105" t="s">
        <v>862</v>
      </c>
      <c r="D453" s="83"/>
      <c r="E453" s="83"/>
      <c r="F453" s="83" t="s">
        <v>1040</v>
      </c>
      <c r="G453" s="86">
        <v>50</v>
      </c>
    </row>
    <row r="454" spans="1:7" ht="12.75">
      <c r="A454" s="91">
        <v>948</v>
      </c>
      <c r="B454" s="101">
        <v>42360</v>
      </c>
      <c r="C454" s="105" t="s">
        <v>1014</v>
      </c>
      <c r="D454" s="83" t="s">
        <v>840</v>
      </c>
      <c r="E454" s="83" t="s">
        <v>1054</v>
      </c>
      <c r="F454" s="83" t="s">
        <v>1055</v>
      </c>
      <c r="G454" s="86">
        <v>50</v>
      </c>
    </row>
    <row r="455" spans="1:7" ht="12.75">
      <c r="A455" s="91"/>
      <c r="B455" s="101"/>
      <c r="C455" s="105" t="s">
        <v>1010</v>
      </c>
      <c r="D455" s="84"/>
      <c r="E455" s="83"/>
      <c r="F455" s="83" t="s">
        <v>1056</v>
      </c>
      <c r="G455" s="86">
        <v>50</v>
      </c>
    </row>
    <row r="456" spans="1:7" ht="12.75">
      <c r="A456" s="91"/>
      <c r="B456" s="101"/>
      <c r="C456" s="120" t="s">
        <v>1012</v>
      </c>
      <c r="D456" s="83"/>
      <c r="E456" s="83"/>
      <c r="F456" s="83" t="s">
        <v>1057</v>
      </c>
      <c r="G456" s="86">
        <v>50</v>
      </c>
    </row>
    <row r="457" spans="1:7" ht="12.75">
      <c r="A457" s="91"/>
      <c r="B457" s="101"/>
      <c r="C457" s="105" t="s">
        <v>1007</v>
      </c>
      <c r="D457" s="84"/>
      <c r="E457" s="83"/>
      <c r="F457" s="83" t="s">
        <v>1058</v>
      </c>
      <c r="G457" s="86">
        <v>50</v>
      </c>
    </row>
    <row r="458" spans="1:7" ht="12.75">
      <c r="A458" s="91"/>
      <c r="B458" s="101"/>
      <c r="C458" s="105" t="s">
        <v>871</v>
      </c>
      <c r="D458" s="83"/>
      <c r="E458" s="83"/>
      <c r="F458" s="83" t="s">
        <v>1059</v>
      </c>
      <c r="G458" s="86">
        <v>50</v>
      </c>
    </row>
    <row r="459" spans="1:7" ht="12.75">
      <c r="A459" s="91">
        <v>957</v>
      </c>
      <c r="B459" s="101">
        <v>42361</v>
      </c>
      <c r="C459" s="105" t="s">
        <v>860</v>
      </c>
      <c r="D459" s="83" t="s">
        <v>840</v>
      </c>
      <c r="E459" s="83" t="s">
        <v>1060</v>
      </c>
      <c r="F459" s="83" t="s">
        <v>1061</v>
      </c>
      <c r="G459" s="86">
        <v>50</v>
      </c>
    </row>
    <row r="460" spans="1:7" ht="12.75">
      <c r="A460" s="91"/>
      <c r="B460" s="101"/>
      <c r="C460" s="120" t="s">
        <v>843</v>
      </c>
      <c r="D460" s="83"/>
      <c r="E460" s="89"/>
      <c r="F460" s="83" t="s">
        <v>1062</v>
      </c>
      <c r="G460" s="86">
        <v>50</v>
      </c>
    </row>
    <row r="461" spans="1:7" ht="12.75">
      <c r="A461" s="91"/>
      <c r="B461" s="101"/>
      <c r="C461" s="120" t="s">
        <v>856</v>
      </c>
      <c r="D461" s="83"/>
      <c r="E461" s="89"/>
      <c r="F461" s="83" t="s">
        <v>1063</v>
      </c>
      <c r="G461" s="86">
        <v>150</v>
      </c>
    </row>
    <row r="462" ht="12.75">
      <c r="G462" s="102">
        <f>SUM(G317:G461)</f>
        <v>9050</v>
      </c>
    </row>
    <row r="465" ht="12.75">
      <c r="A465" s="96" t="s">
        <v>1065</v>
      </c>
    </row>
    <row r="466" spans="1:7" ht="12.75">
      <c r="A466" s="91">
        <v>194</v>
      </c>
      <c r="B466" s="101">
        <v>42090</v>
      </c>
      <c r="C466" s="84" t="s">
        <v>908</v>
      </c>
      <c r="D466" s="83" t="s">
        <v>909</v>
      </c>
      <c r="E466" s="84" t="s">
        <v>910</v>
      </c>
      <c r="F466" s="84" t="s">
        <v>911</v>
      </c>
      <c r="G466" s="88">
        <v>490</v>
      </c>
    </row>
    <row r="467" spans="1:7" ht="12.75">
      <c r="A467" s="91"/>
      <c r="B467" s="101"/>
      <c r="C467" s="84"/>
      <c r="D467" s="83"/>
      <c r="E467" s="84"/>
      <c r="F467" s="84" t="s">
        <v>912</v>
      </c>
      <c r="G467" s="88">
        <v>490</v>
      </c>
    </row>
    <row r="468" spans="1:7" ht="12.75">
      <c r="A468" s="91">
        <v>200</v>
      </c>
      <c r="B468" s="101">
        <v>42094</v>
      </c>
      <c r="C468" s="105" t="s">
        <v>913</v>
      </c>
      <c r="D468" s="84" t="s">
        <v>914</v>
      </c>
      <c r="E468" s="84" t="s">
        <v>915</v>
      </c>
      <c r="F468" s="84" t="s">
        <v>916</v>
      </c>
      <c r="G468" s="85">
        <v>150</v>
      </c>
    </row>
    <row r="469" spans="1:7" ht="12.75">
      <c r="A469" s="91"/>
      <c r="B469" s="101"/>
      <c r="C469" s="120" t="s">
        <v>917</v>
      </c>
      <c r="D469" s="98"/>
      <c r="E469" s="84"/>
      <c r="F469" s="84" t="s">
        <v>918</v>
      </c>
      <c r="G469" s="85">
        <v>150</v>
      </c>
    </row>
    <row r="470" spans="1:7" ht="12.75">
      <c r="A470" s="91">
        <v>427</v>
      </c>
      <c r="B470" s="101">
        <v>42184</v>
      </c>
      <c r="C470" s="105" t="s">
        <v>961</v>
      </c>
      <c r="D470" s="83" t="s">
        <v>962</v>
      </c>
      <c r="E470" s="83" t="s">
        <v>963</v>
      </c>
      <c r="F470" s="84" t="s">
        <v>964</v>
      </c>
      <c r="G470" s="86">
        <v>125</v>
      </c>
    </row>
    <row r="471" spans="1:7" ht="12.75">
      <c r="A471" s="91">
        <v>428</v>
      </c>
      <c r="B471" s="101">
        <v>42184</v>
      </c>
      <c r="C471" s="84" t="s">
        <v>965</v>
      </c>
      <c r="D471" s="84" t="s">
        <v>966</v>
      </c>
      <c r="E471" s="84" t="s">
        <v>967</v>
      </c>
      <c r="F471" s="84" t="s">
        <v>968</v>
      </c>
      <c r="G471" s="86">
        <v>645</v>
      </c>
    </row>
    <row r="472" spans="1:7" ht="12.75">
      <c r="A472" s="91">
        <v>509</v>
      </c>
      <c r="B472" s="101">
        <v>42214</v>
      </c>
      <c r="C472" s="84" t="s">
        <v>965</v>
      </c>
      <c r="D472" s="84" t="s">
        <v>986</v>
      </c>
      <c r="E472" s="84" t="s">
        <v>967</v>
      </c>
      <c r="F472" s="84" t="s">
        <v>968</v>
      </c>
      <c r="G472" s="86">
        <v>240</v>
      </c>
    </row>
    <row r="473" spans="1:7" ht="12.75">
      <c r="A473" s="91">
        <v>880</v>
      </c>
      <c r="B473" s="101">
        <v>42346</v>
      </c>
      <c r="C473" s="129" t="s">
        <v>1041</v>
      </c>
      <c r="D473" s="109" t="s">
        <v>1042</v>
      </c>
      <c r="E473" s="90" t="s">
        <v>1043</v>
      </c>
      <c r="F473" s="83"/>
      <c r="G473" s="86">
        <v>1400</v>
      </c>
    </row>
    <row r="474" spans="1:7" ht="12.75">
      <c r="A474" s="91"/>
      <c r="B474" s="101"/>
      <c r="C474" s="129" t="s">
        <v>1044</v>
      </c>
      <c r="D474" s="109"/>
      <c r="E474" s="90"/>
      <c r="F474" s="83"/>
      <c r="G474" s="86"/>
    </row>
    <row r="475" spans="1:7" ht="12.75">
      <c r="A475" s="91"/>
      <c r="B475" s="101"/>
      <c r="C475" s="129" t="s">
        <v>1045</v>
      </c>
      <c r="D475" s="109"/>
      <c r="E475" s="90"/>
      <c r="F475" s="83"/>
      <c r="G475" s="86"/>
    </row>
    <row r="476" spans="1:7" ht="12.75">
      <c r="A476" s="91"/>
      <c r="B476" s="101"/>
      <c r="C476" s="129" t="s">
        <v>1046</v>
      </c>
      <c r="D476" s="109"/>
      <c r="E476" s="90"/>
      <c r="F476" s="83"/>
      <c r="G476" s="86"/>
    </row>
    <row r="477" spans="1:7" ht="12.75">
      <c r="A477" s="91">
        <v>883</v>
      </c>
      <c r="B477" s="101">
        <v>42347</v>
      </c>
      <c r="C477" s="120" t="s">
        <v>1041</v>
      </c>
      <c r="D477" s="83" t="s">
        <v>1047</v>
      </c>
      <c r="E477" s="83" t="s">
        <v>1048</v>
      </c>
      <c r="F477" s="83" t="s">
        <v>1049</v>
      </c>
      <c r="G477" s="86">
        <v>272.95</v>
      </c>
    </row>
    <row r="478" spans="1:7" ht="12.75">
      <c r="A478" s="91">
        <v>919</v>
      </c>
      <c r="B478" s="101">
        <v>42353</v>
      </c>
      <c r="C478" s="83" t="s">
        <v>1050</v>
      </c>
      <c r="D478" s="83" t="s">
        <v>1051</v>
      </c>
      <c r="E478" s="83" t="s">
        <v>1052</v>
      </c>
      <c r="F478" s="83" t="s">
        <v>1053</v>
      </c>
      <c r="G478" s="86">
        <v>1440</v>
      </c>
    </row>
    <row r="479" ht="12.75">
      <c r="G479" s="102">
        <f>SUM(G466:G478)</f>
        <v>5402.95</v>
      </c>
    </row>
    <row r="481" spans="1:7" ht="12.75">
      <c r="A481" s="222" t="s">
        <v>1081</v>
      </c>
      <c r="B481" s="223"/>
      <c r="C481" s="83"/>
      <c r="D481" s="90"/>
      <c r="E481" s="83"/>
      <c r="F481" s="83"/>
      <c r="G481" s="130"/>
    </row>
    <row r="482" spans="1:7" ht="12.75">
      <c r="A482" s="91">
        <v>24</v>
      </c>
      <c r="B482" s="101">
        <v>42031</v>
      </c>
      <c r="C482" s="83" t="s">
        <v>1069</v>
      </c>
      <c r="D482" s="83" t="s">
        <v>1080</v>
      </c>
      <c r="E482" s="83" t="s">
        <v>1071</v>
      </c>
      <c r="F482" s="89" t="s">
        <v>1079</v>
      </c>
      <c r="G482" s="86">
        <v>4200</v>
      </c>
    </row>
    <row r="483" spans="1:7" ht="12.75">
      <c r="A483" s="91">
        <v>25</v>
      </c>
      <c r="B483" s="101">
        <v>42031</v>
      </c>
      <c r="C483" s="83" t="s">
        <v>1078</v>
      </c>
      <c r="D483" s="83" t="s">
        <v>1077</v>
      </c>
      <c r="E483" s="83" t="s">
        <v>1076</v>
      </c>
      <c r="F483" s="83" t="s">
        <v>1075</v>
      </c>
      <c r="G483" s="114">
        <v>720</v>
      </c>
    </row>
    <row r="484" spans="1:7" ht="12.75">
      <c r="A484" s="91">
        <v>76</v>
      </c>
      <c r="B484" s="101">
        <v>42053</v>
      </c>
      <c r="C484" s="83" t="s">
        <v>1069</v>
      </c>
      <c r="D484" s="83" t="s">
        <v>1074</v>
      </c>
      <c r="E484" s="83" t="s">
        <v>1071</v>
      </c>
      <c r="F484" s="84" t="s">
        <v>1073</v>
      </c>
      <c r="G484" s="86">
        <v>11000</v>
      </c>
    </row>
    <row r="485" spans="1:7" ht="12.75">
      <c r="A485" s="91">
        <v>665</v>
      </c>
      <c r="B485" s="101">
        <v>42289</v>
      </c>
      <c r="C485" s="83" t="s">
        <v>1069</v>
      </c>
      <c r="D485" s="83" t="s">
        <v>1072</v>
      </c>
      <c r="E485" s="83" t="s">
        <v>1071</v>
      </c>
      <c r="F485" s="84" t="s">
        <v>1070</v>
      </c>
      <c r="G485" s="86">
        <v>1829.4</v>
      </c>
    </row>
    <row r="486" spans="1:7" ht="12.75">
      <c r="A486" s="91">
        <v>951</v>
      </c>
      <c r="B486" s="101">
        <v>42360</v>
      </c>
      <c r="C486" s="83" t="s">
        <v>1069</v>
      </c>
      <c r="D486" s="83" t="s">
        <v>1068</v>
      </c>
      <c r="E486" s="83" t="s">
        <v>1067</v>
      </c>
      <c r="F486" s="83" t="s">
        <v>1066</v>
      </c>
      <c r="G486" s="99">
        <v>4344.44</v>
      </c>
    </row>
    <row r="487" ht="12.75">
      <c r="G487" s="102">
        <f>SUM(G482:G486)</f>
        <v>22093.84</v>
      </c>
    </row>
    <row r="490" ht="12.75">
      <c r="A490" s="96" t="s">
        <v>1086</v>
      </c>
    </row>
    <row r="491" spans="1:7" ht="12.75">
      <c r="A491" s="91">
        <v>955</v>
      </c>
      <c r="B491" s="101">
        <v>42361</v>
      </c>
      <c r="C491" s="84" t="s">
        <v>1085</v>
      </c>
      <c r="D491" s="84" t="s">
        <v>1084</v>
      </c>
      <c r="E491" s="84" t="s">
        <v>1083</v>
      </c>
      <c r="F491" s="83" t="s">
        <v>1082</v>
      </c>
      <c r="G491" s="104">
        <v>22960</v>
      </c>
    </row>
    <row r="494" ht="12.75">
      <c r="A494" s="96" t="s">
        <v>1090</v>
      </c>
    </row>
    <row r="495" spans="1:7" ht="12.75">
      <c r="A495" s="91">
        <v>961</v>
      </c>
      <c r="B495" s="101">
        <v>42361</v>
      </c>
      <c r="C495" s="84" t="s">
        <v>368</v>
      </c>
      <c r="D495" s="84" t="s">
        <v>1089</v>
      </c>
      <c r="E495" s="83" t="s">
        <v>1088</v>
      </c>
      <c r="F495" s="83" t="s">
        <v>1087</v>
      </c>
      <c r="G495" s="100">
        <v>3103.97</v>
      </c>
    </row>
    <row r="496" spans="1:7" ht="12.75">
      <c r="A496" s="96" t="s">
        <v>1099</v>
      </c>
      <c r="G496" s="132"/>
    </row>
    <row r="497" spans="1:7" ht="12.75">
      <c r="A497" s="91">
        <v>989</v>
      </c>
      <c r="B497" s="101">
        <v>42367</v>
      </c>
      <c r="C497" s="83" t="s">
        <v>1098</v>
      </c>
      <c r="D497" s="83" t="s">
        <v>1097</v>
      </c>
      <c r="E497" s="83" t="s">
        <v>1093</v>
      </c>
      <c r="F497" s="83" t="s">
        <v>1096</v>
      </c>
      <c r="G497" s="88">
        <v>1817.84</v>
      </c>
    </row>
    <row r="498" spans="1:5" ht="12.75">
      <c r="A498" s="91"/>
      <c r="B498" s="101"/>
      <c r="C498" s="83"/>
      <c r="E498" s="83" t="s">
        <v>1091</v>
      </c>
    </row>
    <row r="499" spans="1:7" ht="12.75">
      <c r="A499" s="91">
        <v>991</v>
      </c>
      <c r="B499" s="101">
        <v>42368</v>
      </c>
      <c r="C499" s="83" t="s">
        <v>1095</v>
      </c>
      <c r="D499" s="83" t="s">
        <v>1094</v>
      </c>
      <c r="E499" s="83" t="s">
        <v>1093</v>
      </c>
      <c r="F499" s="83" t="s">
        <v>1092</v>
      </c>
      <c r="G499" s="88">
        <v>923.65</v>
      </c>
    </row>
    <row r="500" spans="1:7" ht="12.75">
      <c r="A500" s="91"/>
      <c r="B500" s="101"/>
      <c r="C500" s="83"/>
      <c r="D500" s="83"/>
      <c r="E500" s="83" t="s">
        <v>1091</v>
      </c>
      <c r="F500" s="83"/>
      <c r="G500" s="131"/>
    </row>
    <row r="501" ht="12.75">
      <c r="G501" s="102">
        <f>SUM(G497:G500)</f>
        <v>2741.49</v>
      </c>
    </row>
    <row r="503" ht="12.75">
      <c r="A503" s="96" t="s">
        <v>1113</v>
      </c>
    </row>
    <row r="504" spans="1:7" ht="12.75">
      <c r="A504" s="91">
        <v>47</v>
      </c>
      <c r="B504" s="101">
        <v>42032</v>
      </c>
      <c r="C504" s="83" t="s">
        <v>1112</v>
      </c>
      <c r="D504" s="83" t="s">
        <v>1111</v>
      </c>
      <c r="E504" s="84" t="s">
        <v>1110</v>
      </c>
      <c r="F504" s="84" t="s">
        <v>1109</v>
      </c>
      <c r="G504" s="86">
        <v>86.43</v>
      </c>
    </row>
    <row r="505" spans="1:7" ht="12.75">
      <c r="A505" s="91"/>
      <c r="B505" s="101"/>
      <c r="D505" s="83" t="s">
        <v>1108</v>
      </c>
      <c r="E505" s="84" t="s">
        <v>1107</v>
      </c>
      <c r="F505" s="84" t="s">
        <v>1106</v>
      </c>
      <c r="G505" s="86">
        <v>698.74</v>
      </c>
    </row>
    <row r="506" spans="1:7" ht="12.75">
      <c r="A506" s="91"/>
      <c r="B506" s="101"/>
      <c r="D506" s="83" t="s">
        <v>1105</v>
      </c>
      <c r="E506" s="84" t="s">
        <v>1104</v>
      </c>
      <c r="F506" s="84" t="s">
        <v>1103</v>
      </c>
      <c r="G506" s="86">
        <v>30.88</v>
      </c>
    </row>
    <row r="507" spans="1:7" ht="12.75">
      <c r="A507" s="91"/>
      <c r="B507" s="101"/>
      <c r="D507" s="83" t="s">
        <v>1102</v>
      </c>
      <c r="E507" s="84" t="s">
        <v>1101</v>
      </c>
      <c r="F507" s="84" t="s">
        <v>1100</v>
      </c>
      <c r="G507" s="86">
        <v>586.65</v>
      </c>
    </row>
    <row r="508" spans="1:7" ht="12.75">
      <c r="A508" s="91">
        <v>111</v>
      </c>
      <c r="B508" s="101">
        <v>42058</v>
      </c>
      <c r="C508" s="83" t="s">
        <v>1112</v>
      </c>
      <c r="D508" s="83" t="s">
        <v>1119</v>
      </c>
      <c r="E508" s="83" t="s">
        <v>1118</v>
      </c>
      <c r="F508" s="83" t="s">
        <v>1117</v>
      </c>
      <c r="G508">
        <v>111.36</v>
      </c>
    </row>
    <row r="509" spans="1:7" ht="12.75">
      <c r="A509" s="91"/>
      <c r="B509" s="101"/>
      <c r="C509" s="83"/>
      <c r="D509" s="83" t="s">
        <v>1116</v>
      </c>
      <c r="E509" s="84" t="s">
        <v>1115</v>
      </c>
      <c r="F509" s="84" t="s">
        <v>1114</v>
      </c>
      <c r="G509" s="86">
        <v>117.31</v>
      </c>
    </row>
    <row r="510" spans="1:7" ht="12.75">
      <c r="A510" s="91"/>
      <c r="B510" s="101"/>
      <c r="C510" s="83"/>
      <c r="D510" s="84"/>
      <c r="E510" s="84" t="s">
        <v>1101</v>
      </c>
      <c r="F510" s="84"/>
      <c r="G510" s="86"/>
    </row>
    <row r="511" spans="1:7" ht="12.75">
      <c r="A511" s="91">
        <v>189</v>
      </c>
      <c r="B511" s="101">
        <v>42087</v>
      </c>
      <c r="C511" s="83" t="s">
        <v>1112</v>
      </c>
      <c r="D511" s="83" t="s">
        <v>1125</v>
      </c>
      <c r="E511" s="83" t="s">
        <v>1124</v>
      </c>
      <c r="F511" s="84" t="s">
        <v>1123</v>
      </c>
      <c r="G511" s="85">
        <v>61.75</v>
      </c>
    </row>
    <row r="512" spans="1:7" ht="12.75">
      <c r="A512" s="91"/>
      <c r="B512" s="140"/>
      <c r="C512" s="83"/>
      <c r="D512" s="83" t="s">
        <v>1122</v>
      </c>
      <c r="E512" s="84" t="s">
        <v>1121</v>
      </c>
      <c r="F512" s="84" t="s">
        <v>1120</v>
      </c>
      <c r="G512" s="85">
        <v>55.56</v>
      </c>
    </row>
    <row r="513" spans="1:7" ht="12.75">
      <c r="A513" s="91"/>
      <c r="B513" s="140"/>
      <c r="C513" s="83"/>
      <c r="D513" s="84"/>
      <c r="E513" s="84" t="s">
        <v>1101</v>
      </c>
      <c r="F513" s="84"/>
      <c r="G513" s="85"/>
    </row>
    <row r="514" spans="1:7" ht="12.75">
      <c r="A514" s="91">
        <v>267</v>
      </c>
      <c r="B514" s="101">
        <v>42122</v>
      </c>
      <c r="C514" s="83" t="s">
        <v>1112</v>
      </c>
      <c r="D514" s="83" t="s">
        <v>1135</v>
      </c>
      <c r="E514" s="84" t="s">
        <v>1134</v>
      </c>
      <c r="F514" s="84" t="s">
        <v>1133</v>
      </c>
      <c r="G514" s="86">
        <v>111.11</v>
      </c>
    </row>
    <row r="515" spans="1:7" ht="12.75">
      <c r="A515" s="91"/>
      <c r="B515" s="101"/>
      <c r="C515" s="83"/>
      <c r="D515" s="83" t="s">
        <v>1132</v>
      </c>
      <c r="E515" s="83" t="s">
        <v>1131</v>
      </c>
      <c r="F515" s="84" t="s">
        <v>1130</v>
      </c>
      <c r="G515" s="86">
        <v>49.35</v>
      </c>
    </row>
    <row r="516" spans="1:7" ht="12.75">
      <c r="A516" s="91"/>
      <c r="B516" s="101"/>
      <c r="C516" s="105"/>
      <c r="D516" s="83"/>
      <c r="E516" s="90"/>
      <c r="F516" s="84" t="s">
        <v>1129</v>
      </c>
      <c r="G516" s="86">
        <v>30.88</v>
      </c>
    </row>
    <row r="517" spans="1:7" ht="12.75">
      <c r="A517" s="91"/>
      <c r="B517" s="101"/>
      <c r="D517" s="83" t="s">
        <v>1128</v>
      </c>
      <c r="E517" s="84" t="s">
        <v>1127</v>
      </c>
      <c r="F517" s="84" t="s">
        <v>1126</v>
      </c>
      <c r="G517" s="86">
        <v>92.63</v>
      </c>
    </row>
    <row r="518" spans="1:7" ht="12.75">
      <c r="A518" s="91">
        <v>350</v>
      </c>
      <c r="B518" s="101">
        <v>42151</v>
      </c>
      <c r="C518" s="83" t="s">
        <v>1112</v>
      </c>
      <c r="D518" s="83" t="s">
        <v>1150</v>
      </c>
      <c r="E518" s="84" t="s">
        <v>1149</v>
      </c>
      <c r="F518" s="84" t="s">
        <v>1148</v>
      </c>
      <c r="G518" s="86">
        <v>129.58</v>
      </c>
    </row>
    <row r="519" spans="1:7" ht="12.75">
      <c r="A519" s="91"/>
      <c r="B519" s="101"/>
      <c r="C519" s="84"/>
      <c r="D519" s="83" t="s">
        <v>1147</v>
      </c>
      <c r="E519" s="87" t="s">
        <v>1146</v>
      </c>
      <c r="F519" s="84" t="s">
        <v>1145</v>
      </c>
      <c r="G519" s="86">
        <v>74.28</v>
      </c>
    </row>
    <row r="520" spans="1:7" ht="12.75">
      <c r="A520" s="91"/>
      <c r="B520" s="101"/>
      <c r="C520" s="105"/>
      <c r="D520" s="83" t="s">
        <v>1144</v>
      </c>
      <c r="E520" s="84" t="s">
        <v>1143</v>
      </c>
      <c r="F520" s="84" t="s">
        <v>1142</v>
      </c>
      <c r="G520" s="86">
        <v>148.06</v>
      </c>
    </row>
    <row r="521" spans="1:7" ht="12.75">
      <c r="A521" s="91"/>
      <c r="B521" s="101"/>
      <c r="C521" s="120"/>
      <c r="D521" s="83" t="s">
        <v>1141</v>
      </c>
      <c r="E521" s="84" t="s">
        <v>1140</v>
      </c>
      <c r="F521" s="84" t="s">
        <v>1139</v>
      </c>
      <c r="G521" s="86">
        <v>123.38</v>
      </c>
    </row>
    <row r="522" spans="1:7" ht="12.75">
      <c r="A522" s="91"/>
      <c r="B522" s="101"/>
      <c r="C522" s="120"/>
      <c r="D522" s="83" t="s">
        <v>1138</v>
      </c>
      <c r="E522" s="84" t="s">
        <v>1137</v>
      </c>
      <c r="F522" s="84" t="s">
        <v>1136</v>
      </c>
      <c r="G522" s="86">
        <v>30.88</v>
      </c>
    </row>
    <row r="523" spans="1:7" ht="12.75">
      <c r="A523" s="91"/>
      <c r="B523" s="101"/>
      <c r="C523" s="120"/>
      <c r="D523" s="84"/>
      <c r="E523" s="84" t="s">
        <v>1101</v>
      </c>
      <c r="F523" s="84"/>
      <c r="G523" s="86"/>
    </row>
    <row r="524" spans="1:7" ht="12.75">
      <c r="A524" s="91">
        <v>423</v>
      </c>
      <c r="B524" s="101">
        <v>42181</v>
      </c>
      <c r="C524" s="83" t="s">
        <v>1112</v>
      </c>
      <c r="D524" s="83" t="s">
        <v>1159</v>
      </c>
      <c r="E524" s="84" t="s">
        <v>1158</v>
      </c>
      <c r="F524" s="84" t="s">
        <v>1157</v>
      </c>
      <c r="G524" s="86">
        <v>61.76</v>
      </c>
    </row>
    <row r="525" spans="1:7" ht="12.75">
      <c r="A525" s="110"/>
      <c r="B525" s="101"/>
      <c r="C525" s="84"/>
      <c r="D525" s="83" t="s">
        <v>1156</v>
      </c>
      <c r="E525" s="84" t="s">
        <v>1155</v>
      </c>
      <c r="F525" s="84" t="s">
        <v>1154</v>
      </c>
      <c r="G525" s="86">
        <v>55.56</v>
      </c>
    </row>
    <row r="526" spans="1:7" ht="12.75">
      <c r="A526" s="91"/>
      <c r="B526" s="101"/>
      <c r="C526" s="84"/>
      <c r="D526" s="83" t="s">
        <v>1153</v>
      </c>
      <c r="E526" s="84" t="s">
        <v>1152</v>
      </c>
      <c r="F526" s="84" t="s">
        <v>1151</v>
      </c>
      <c r="G526" s="86">
        <v>123.38</v>
      </c>
    </row>
    <row r="527" spans="1:7" ht="12.75">
      <c r="A527" s="91">
        <v>500</v>
      </c>
      <c r="B527" s="101">
        <v>42212</v>
      </c>
      <c r="C527" s="83" t="s">
        <v>1112</v>
      </c>
      <c r="D527" s="83" t="s">
        <v>1162</v>
      </c>
      <c r="E527" s="84" t="s">
        <v>1101</v>
      </c>
      <c r="F527" s="84" t="s">
        <v>1161</v>
      </c>
      <c r="G527" s="86">
        <v>166.92</v>
      </c>
    </row>
    <row r="528" spans="1:7" ht="12.75">
      <c r="A528" s="91"/>
      <c r="B528" s="101"/>
      <c r="C528" s="84"/>
      <c r="D528" s="84"/>
      <c r="E528" s="84" t="s">
        <v>1160</v>
      </c>
      <c r="F528" s="84"/>
      <c r="G528" s="86"/>
    </row>
    <row r="529" spans="1:7" ht="12.75">
      <c r="A529" s="91">
        <v>573</v>
      </c>
      <c r="B529" s="101">
        <v>42241</v>
      </c>
      <c r="C529" s="83" t="s">
        <v>1112</v>
      </c>
      <c r="D529" s="83" t="s">
        <v>1105</v>
      </c>
      <c r="E529" s="84" t="s">
        <v>1101</v>
      </c>
      <c r="F529" s="84" t="s">
        <v>1165</v>
      </c>
      <c r="G529">
        <v>24.68</v>
      </c>
    </row>
    <row r="530" spans="1:7" ht="12.75">
      <c r="A530" s="91"/>
      <c r="B530" s="101"/>
      <c r="C530" s="83"/>
      <c r="D530" s="83" t="s">
        <v>1105</v>
      </c>
      <c r="E530" s="89" t="s">
        <v>1164</v>
      </c>
      <c r="F530" s="84" t="s">
        <v>1163</v>
      </c>
      <c r="G530">
        <v>24.68</v>
      </c>
    </row>
    <row r="531" spans="1:7" ht="12.75">
      <c r="A531" s="91">
        <v>636</v>
      </c>
      <c r="B531" s="101">
        <v>42268</v>
      </c>
      <c r="C531" s="83" t="s">
        <v>1112</v>
      </c>
      <c r="D531" s="83" t="s">
        <v>1147</v>
      </c>
      <c r="E531" s="87" t="s">
        <v>1172</v>
      </c>
      <c r="F531" s="84" t="s">
        <v>1171</v>
      </c>
      <c r="G531" s="86">
        <v>30.88</v>
      </c>
    </row>
    <row r="532" spans="1:7" ht="12.75">
      <c r="A532" s="91"/>
      <c r="B532" s="101"/>
      <c r="C532" s="84"/>
      <c r="D532" s="83" t="s">
        <v>1170</v>
      </c>
      <c r="E532" s="84" t="s">
        <v>1169</v>
      </c>
      <c r="F532" s="84" t="s">
        <v>1168</v>
      </c>
      <c r="G532" s="86">
        <v>247.01</v>
      </c>
    </row>
    <row r="533" spans="1:7" ht="12.75">
      <c r="A533" s="91"/>
      <c r="B533" s="101"/>
      <c r="C533" s="105"/>
      <c r="D533" s="83" t="s">
        <v>1119</v>
      </c>
      <c r="E533" s="84" t="s">
        <v>1167</v>
      </c>
      <c r="F533" s="84" t="s">
        <v>1166</v>
      </c>
      <c r="G533" s="86">
        <v>61.75</v>
      </c>
    </row>
    <row r="534" spans="1:7" ht="12.75">
      <c r="A534" s="91">
        <v>749</v>
      </c>
      <c r="B534" s="101">
        <v>42304</v>
      </c>
      <c r="C534" s="83" t="s">
        <v>1112</v>
      </c>
      <c r="D534" s="83" t="s">
        <v>1105</v>
      </c>
      <c r="E534" s="83" t="s">
        <v>1182</v>
      </c>
      <c r="F534" s="83" t="s">
        <v>1181</v>
      </c>
      <c r="G534" s="86">
        <v>30.88</v>
      </c>
    </row>
    <row r="535" spans="1:7" ht="12.75">
      <c r="A535" s="91"/>
      <c r="B535" s="101"/>
      <c r="C535" s="83"/>
      <c r="D535" s="83" t="s">
        <v>1180</v>
      </c>
      <c r="E535" s="84" t="s">
        <v>1179</v>
      </c>
      <c r="F535" s="83" t="s">
        <v>1178</v>
      </c>
      <c r="G535" s="86">
        <v>98.71</v>
      </c>
    </row>
    <row r="536" spans="1:7" ht="12.75">
      <c r="A536" s="91"/>
      <c r="B536" s="101"/>
      <c r="C536" s="83"/>
      <c r="D536" s="83" t="s">
        <v>1105</v>
      </c>
      <c r="E536" s="84" t="s">
        <v>1177</v>
      </c>
      <c r="F536" s="83" t="s">
        <v>1176</v>
      </c>
      <c r="G536" s="86">
        <v>24.68</v>
      </c>
    </row>
    <row r="537" spans="1:7" ht="12.75">
      <c r="A537" s="91"/>
      <c r="B537" s="101"/>
      <c r="C537" s="83"/>
      <c r="D537" s="83" t="s">
        <v>1175</v>
      </c>
      <c r="E537" s="83" t="s">
        <v>1174</v>
      </c>
      <c r="F537" s="83" t="s">
        <v>1173</v>
      </c>
      <c r="G537" s="86">
        <v>259.3</v>
      </c>
    </row>
    <row r="538" spans="1:7" ht="12.75">
      <c r="A538" s="91"/>
      <c r="B538" s="101"/>
      <c r="C538" s="83"/>
      <c r="D538" s="83"/>
      <c r="E538" s="84" t="s">
        <v>1101</v>
      </c>
      <c r="F538" s="103"/>
      <c r="G538" s="86"/>
    </row>
    <row r="539" spans="1:7" ht="12.75">
      <c r="A539" s="91">
        <v>861</v>
      </c>
      <c r="B539" s="101">
        <v>42334</v>
      </c>
      <c r="C539" s="83" t="s">
        <v>1112</v>
      </c>
      <c r="D539" s="83" t="s">
        <v>1190</v>
      </c>
      <c r="E539" s="83" t="s">
        <v>1189</v>
      </c>
      <c r="F539" s="83" t="s">
        <v>1188</v>
      </c>
      <c r="G539" s="86">
        <v>129.72</v>
      </c>
    </row>
    <row r="540" spans="1:7" ht="12.75">
      <c r="A540" s="91"/>
      <c r="B540" s="101"/>
      <c r="C540" s="83"/>
      <c r="D540" s="83" t="s">
        <v>1111</v>
      </c>
      <c r="E540" s="103" t="s">
        <v>1187</v>
      </c>
      <c r="F540" s="103" t="s">
        <v>1186</v>
      </c>
      <c r="G540" s="86">
        <v>142.24</v>
      </c>
    </row>
    <row r="541" spans="1:7" ht="12.75">
      <c r="A541" s="91"/>
      <c r="B541" s="101"/>
      <c r="C541" s="83"/>
      <c r="D541" s="83" t="s">
        <v>1185</v>
      </c>
      <c r="E541" s="84" t="s">
        <v>1184</v>
      </c>
      <c r="F541" s="83" t="s">
        <v>1183</v>
      </c>
      <c r="G541" s="86">
        <v>135.72</v>
      </c>
    </row>
    <row r="542" spans="1:7" ht="12.75">
      <c r="A542" s="91"/>
      <c r="B542" s="101"/>
      <c r="C542" s="83"/>
      <c r="D542" s="83"/>
      <c r="E542" s="84" t="s">
        <v>1101</v>
      </c>
      <c r="F542" s="83"/>
      <c r="G542" s="86"/>
    </row>
    <row r="543" spans="1:7" ht="12.75">
      <c r="A543" s="91">
        <v>939</v>
      </c>
      <c r="B543" s="101">
        <v>42355</v>
      </c>
      <c r="C543" s="83" t="s">
        <v>1112</v>
      </c>
      <c r="D543" s="83" t="s">
        <v>1122</v>
      </c>
      <c r="E543" s="83" t="s">
        <v>1191</v>
      </c>
      <c r="F543" s="83" t="s">
        <v>1192</v>
      </c>
      <c r="G543" s="99">
        <v>111.36</v>
      </c>
    </row>
    <row r="544" spans="1:7" ht="12.75">
      <c r="A544" s="91"/>
      <c r="B544" s="101"/>
      <c r="C544" s="83"/>
      <c r="D544" s="83" t="s">
        <v>1193</v>
      </c>
      <c r="E544" s="103" t="s">
        <v>1194</v>
      </c>
      <c r="F544" s="83" t="s">
        <v>1195</v>
      </c>
      <c r="G544" s="99">
        <v>104.91</v>
      </c>
    </row>
    <row r="545" spans="1:7" ht="12.75">
      <c r="A545" s="91"/>
      <c r="B545" s="101"/>
      <c r="C545" s="83"/>
      <c r="D545" s="83" t="s">
        <v>1196</v>
      </c>
      <c r="E545" s="84" t="s">
        <v>1197</v>
      </c>
      <c r="F545" s="83" t="s">
        <v>1198</v>
      </c>
      <c r="G545" s="99">
        <v>80.23</v>
      </c>
    </row>
    <row r="546" spans="1:7" ht="12.75">
      <c r="A546" s="91"/>
      <c r="B546" s="101"/>
      <c r="C546" s="83"/>
      <c r="D546" s="83"/>
      <c r="E546" s="84" t="s">
        <v>1101</v>
      </c>
      <c r="F546" s="83"/>
      <c r="G546" s="99"/>
    </row>
    <row r="547" ht="12.75">
      <c r="G547" s="102">
        <f>SUM(G504:G546)</f>
        <v>4453.199999999999</v>
      </c>
    </row>
    <row r="550" ht="12.75">
      <c r="A550" s="96" t="s">
        <v>1276</v>
      </c>
    </row>
    <row r="551" spans="1:7" ht="12.75">
      <c r="A551" s="117">
        <v>42</v>
      </c>
      <c r="B551" s="121">
        <v>42031</v>
      </c>
      <c r="C551" s="108" t="s">
        <v>1205</v>
      </c>
      <c r="D551" s="103" t="s">
        <v>1214</v>
      </c>
      <c r="E551" s="103" t="s">
        <v>1201</v>
      </c>
      <c r="F551" s="108" t="s">
        <v>1213</v>
      </c>
      <c r="G551" s="116">
        <v>85</v>
      </c>
    </row>
    <row r="552" spans="1:7" ht="12.75">
      <c r="A552" s="117"/>
      <c r="B552" s="121"/>
      <c r="C552" s="108"/>
      <c r="D552" s="103" t="s">
        <v>1212</v>
      </c>
      <c r="E552" s="103" t="s">
        <v>1211</v>
      </c>
      <c r="F552" s="108" t="s">
        <v>1210</v>
      </c>
      <c r="G552" s="116">
        <v>2841.76</v>
      </c>
    </row>
    <row r="553" spans="1:7" ht="12.75">
      <c r="A553" s="117"/>
      <c r="B553" s="121"/>
      <c r="C553" s="103"/>
      <c r="D553" s="103" t="s">
        <v>1209</v>
      </c>
      <c r="E553" s="103"/>
      <c r="F553" s="108" t="s">
        <v>1208</v>
      </c>
      <c r="G553" s="116">
        <v>800.69</v>
      </c>
    </row>
    <row r="554" spans="1:7" ht="12.75">
      <c r="A554" s="117"/>
      <c r="B554" s="121"/>
      <c r="C554" s="103"/>
      <c r="D554" s="103" t="s">
        <v>1207</v>
      </c>
      <c r="E554" s="108"/>
      <c r="F554" s="103" t="s">
        <v>1206</v>
      </c>
      <c r="G554" s="133">
        <v>1654.99</v>
      </c>
    </row>
    <row r="555" spans="1:7" ht="12.75">
      <c r="A555" s="117">
        <v>186</v>
      </c>
      <c r="B555" s="121">
        <v>42087</v>
      </c>
      <c r="C555" s="108" t="s">
        <v>1205</v>
      </c>
      <c r="D555" s="108" t="s">
        <v>1220</v>
      </c>
      <c r="E555" s="108" t="s">
        <v>1201</v>
      </c>
      <c r="F555" s="103" t="s">
        <v>1219</v>
      </c>
      <c r="G555" s="126">
        <v>3389.37</v>
      </c>
    </row>
    <row r="556" spans="1:7" ht="12.75">
      <c r="A556" s="117"/>
      <c r="B556" s="121"/>
      <c r="C556" s="135"/>
      <c r="D556" s="108"/>
      <c r="E556" s="108" t="s">
        <v>1218</v>
      </c>
      <c r="F556" s="103" t="s">
        <v>1217</v>
      </c>
      <c r="G556" s="126">
        <v>968.82</v>
      </c>
    </row>
    <row r="557" spans="1:7" ht="12.75">
      <c r="A557" s="117"/>
      <c r="B557" s="141"/>
      <c r="C557" s="134"/>
      <c r="D557" s="108"/>
      <c r="E557" s="108"/>
      <c r="F557" s="103" t="s">
        <v>1216</v>
      </c>
      <c r="G557" s="126">
        <v>744.24</v>
      </c>
    </row>
    <row r="558" spans="1:7" ht="12.75">
      <c r="A558" s="117"/>
      <c r="B558" s="121"/>
      <c r="C558" s="134"/>
      <c r="D558" s="103"/>
      <c r="E558" s="103"/>
      <c r="F558" s="103" t="s">
        <v>1215</v>
      </c>
      <c r="G558" s="126">
        <v>2630.85</v>
      </c>
    </row>
    <row r="559" spans="1:7" ht="12.75">
      <c r="A559" s="117">
        <v>255</v>
      </c>
      <c r="B559" s="121">
        <v>42118</v>
      </c>
      <c r="C559" s="108" t="s">
        <v>1205</v>
      </c>
      <c r="D559" s="108" t="s">
        <v>1229</v>
      </c>
      <c r="E559" s="108" t="s">
        <v>1201</v>
      </c>
      <c r="F559" s="87" t="s">
        <v>1228</v>
      </c>
      <c r="G559" s="126">
        <v>4799.11</v>
      </c>
    </row>
    <row r="560" spans="1:7" ht="12.75">
      <c r="A560" s="117"/>
      <c r="B560" s="121"/>
      <c r="C560" s="103"/>
      <c r="D560" s="103" t="s">
        <v>1227</v>
      </c>
      <c r="E560" s="108" t="s">
        <v>1226</v>
      </c>
      <c r="F560" s="108" t="s">
        <v>1225</v>
      </c>
      <c r="G560" s="126">
        <v>85</v>
      </c>
    </row>
    <row r="561" spans="1:7" ht="12.75">
      <c r="A561" s="117"/>
      <c r="B561" s="121"/>
      <c r="C561" s="108"/>
      <c r="D561" s="108"/>
      <c r="E561" s="108"/>
      <c r="F561" s="108" t="s">
        <v>1224</v>
      </c>
      <c r="G561" s="126">
        <v>24</v>
      </c>
    </row>
    <row r="562" spans="1:7" ht="12.75">
      <c r="A562" s="117"/>
      <c r="B562" s="121"/>
      <c r="C562" s="103"/>
      <c r="D562" s="108"/>
      <c r="E562" s="108"/>
      <c r="F562" s="108" t="s">
        <v>1223</v>
      </c>
      <c r="G562" s="126">
        <v>995.05</v>
      </c>
    </row>
    <row r="563" spans="1:7" ht="12.75">
      <c r="A563" s="117"/>
      <c r="B563" s="121"/>
      <c r="C563" s="108"/>
      <c r="D563" s="108"/>
      <c r="E563" s="134"/>
      <c r="F563" s="108" t="s">
        <v>1222</v>
      </c>
      <c r="G563" s="126">
        <v>4587.39</v>
      </c>
    </row>
    <row r="564" spans="1:7" ht="12.75">
      <c r="A564" s="117"/>
      <c r="B564" s="121"/>
      <c r="C564" s="103"/>
      <c r="D564" s="108"/>
      <c r="E564" s="108"/>
      <c r="F564" s="108" t="s">
        <v>1221</v>
      </c>
      <c r="G564" s="126">
        <v>2613.5</v>
      </c>
    </row>
    <row r="565" spans="1:7" ht="12.75">
      <c r="A565" s="117">
        <v>344</v>
      </c>
      <c r="B565" s="121">
        <v>42149</v>
      </c>
      <c r="C565" s="108" t="s">
        <v>1205</v>
      </c>
      <c r="D565" s="108" t="s">
        <v>1234</v>
      </c>
      <c r="E565" s="108" t="s">
        <v>1201</v>
      </c>
      <c r="F565" s="108" t="s">
        <v>1233</v>
      </c>
      <c r="G565" s="116">
        <v>1201</v>
      </c>
    </row>
    <row r="566" spans="1:7" ht="12.75">
      <c r="A566" s="117"/>
      <c r="B566" s="121"/>
      <c r="C566" s="103"/>
      <c r="D566" s="103"/>
      <c r="E566" s="103" t="s">
        <v>1232</v>
      </c>
      <c r="F566" s="108" t="s">
        <v>1231</v>
      </c>
      <c r="G566" s="116">
        <v>2116</v>
      </c>
    </row>
    <row r="567" spans="1:7" ht="12.75">
      <c r="A567" s="117"/>
      <c r="B567" s="121"/>
      <c r="C567" s="108"/>
      <c r="D567" s="103"/>
      <c r="E567" s="89"/>
      <c r="F567" s="108" t="s">
        <v>1230</v>
      </c>
      <c r="G567" s="116">
        <v>2130</v>
      </c>
    </row>
    <row r="568" spans="1:7" ht="12.75">
      <c r="A568" s="117">
        <v>490</v>
      </c>
      <c r="B568" s="121">
        <v>42206</v>
      </c>
      <c r="C568" s="108" t="s">
        <v>1205</v>
      </c>
      <c r="D568" s="108" t="s">
        <v>1248</v>
      </c>
      <c r="E568" s="103" t="s">
        <v>1247</v>
      </c>
      <c r="F568" s="87" t="s">
        <v>1246</v>
      </c>
      <c r="G568" s="116">
        <v>130</v>
      </c>
    </row>
    <row r="569" spans="1:7" ht="12.75">
      <c r="A569" s="117"/>
      <c r="B569" s="121"/>
      <c r="C569" s="103"/>
      <c r="D569" s="134"/>
      <c r="E569" s="108" t="s">
        <v>1201</v>
      </c>
      <c r="F569" s="108" t="s">
        <v>1245</v>
      </c>
      <c r="G569" s="116">
        <v>130</v>
      </c>
    </row>
    <row r="570" spans="1:7" ht="12.75">
      <c r="A570" s="117"/>
      <c r="B570" s="121"/>
      <c r="C570" s="103"/>
      <c r="D570" s="134"/>
      <c r="E570" s="103"/>
      <c r="F570" s="108" t="s">
        <v>1244</v>
      </c>
      <c r="G570" s="116">
        <v>85</v>
      </c>
    </row>
    <row r="571" spans="1:7" ht="12.75">
      <c r="A571" s="117"/>
      <c r="B571" s="121"/>
      <c r="C571" s="108"/>
      <c r="D571" s="108" t="s">
        <v>1243</v>
      </c>
      <c r="E571" s="108"/>
      <c r="F571" s="87" t="s">
        <v>1242</v>
      </c>
      <c r="G571" s="116">
        <v>3549</v>
      </c>
    </row>
    <row r="572" spans="1:7" ht="12.75">
      <c r="A572" s="117"/>
      <c r="B572" s="121"/>
      <c r="C572" s="103"/>
      <c r="D572" s="108" t="s">
        <v>1241</v>
      </c>
      <c r="E572" s="108"/>
      <c r="F572" s="108" t="s">
        <v>1240</v>
      </c>
      <c r="G572" s="116">
        <v>4383.49</v>
      </c>
    </row>
    <row r="573" spans="1:7" ht="12.75">
      <c r="A573" s="117"/>
      <c r="B573" s="121"/>
      <c r="C573" s="103"/>
      <c r="D573" s="108"/>
      <c r="E573" s="108"/>
      <c r="F573" s="108" t="s">
        <v>1239</v>
      </c>
      <c r="G573" s="116">
        <v>2245.82</v>
      </c>
    </row>
    <row r="574" spans="1:7" ht="12.75">
      <c r="A574" s="117"/>
      <c r="B574" s="121"/>
      <c r="C574" s="108"/>
      <c r="D574" s="103"/>
      <c r="E574" s="108"/>
      <c r="F574" s="108" t="s">
        <v>1238</v>
      </c>
      <c r="G574" s="116">
        <v>1685.47</v>
      </c>
    </row>
    <row r="575" spans="1:7" ht="12.75">
      <c r="A575" s="117"/>
      <c r="B575" s="121"/>
      <c r="C575" s="103"/>
      <c r="D575" s="134"/>
      <c r="E575" s="134"/>
      <c r="F575" s="108" t="s">
        <v>1237</v>
      </c>
      <c r="G575" s="116">
        <v>1676.75</v>
      </c>
    </row>
    <row r="576" spans="1:7" ht="12.75">
      <c r="A576" s="117"/>
      <c r="B576" s="121"/>
      <c r="C576" s="108"/>
      <c r="D576" s="103"/>
      <c r="E576" s="108"/>
      <c r="F576" s="108" t="s">
        <v>1236</v>
      </c>
      <c r="G576" s="116">
        <v>2256</v>
      </c>
    </row>
    <row r="577" spans="1:7" ht="12.75">
      <c r="A577" s="117"/>
      <c r="B577" s="121"/>
      <c r="C577" s="103"/>
      <c r="D577" s="108"/>
      <c r="E577" s="108"/>
      <c r="F577" s="108" t="s">
        <v>1235</v>
      </c>
      <c r="G577" s="116">
        <v>2214.94</v>
      </c>
    </row>
    <row r="578" spans="1:7" ht="12.75">
      <c r="A578" s="117">
        <v>576</v>
      </c>
      <c r="B578" s="121">
        <v>42241</v>
      </c>
      <c r="C578" s="108" t="s">
        <v>1205</v>
      </c>
      <c r="D578" s="108" t="s">
        <v>1251</v>
      </c>
      <c r="E578" s="108" t="s">
        <v>1250</v>
      </c>
      <c r="F578" s="87" t="s">
        <v>1249</v>
      </c>
      <c r="G578" s="134">
        <v>3530</v>
      </c>
    </row>
    <row r="579" spans="1:7" ht="12.75">
      <c r="A579" s="117"/>
      <c r="B579" s="121"/>
      <c r="C579" s="103"/>
      <c r="D579" s="134"/>
      <c r="E579" s="108" t="s">
        <v>1201</v>
      </c>
      <c r="F579" s="87"/>
      <c r="G579" s="116"/>
    </row>
    <row r="580" spans="1:7" ht="12.75">
      <c r="A580" s="117">
        <v>650</v>
      </c>
      <c r="B580" s="121">
        <v>42270</v>
      </c>
      <c r="C580" s="108" t="s">
        <v>1205</v>
      </c>
      <c r="D580" s="108" t="s">
        <v>1258</v>
      </c>
      <c r="E580" s="108" t="s">
        <v>1250</v>
      </c>
      <c r="F580" s="87" t="s">
        <v>1257</v>
      </c>
      <c r="G580" s="116">
        <v>3470</v>
      </c>
    </row>
    <row r="581" spans="1:7" ht="12.75">
      <c r="A581" s="117"/>
      <c r="B581" s="121"/>
      <c r="C581" s="108"/>
      <c r="D581" s="108"/>
      <c r="E581" s="108" t="s">
        <v>1256</v>
      </c>
      <c r="F581" s="87" t="s">
        <v>1255</v>
      </c>
      <c r="G581" s="116">
        <v>5472.5</v>
      </c>
    </row>
    <row r="582" spans="1:7" ht="12.75">
      <c r="A582" s="117"/>
      <c r="B582" s="121"/>
      <c r="C582" s="103"/>
      <c r="D582" s="134"/>
      <c r="E582" s="108" t="s">
        <v>1201</v>
      </c>
      <c r="F582" s="87" t="s">
        <v>1254</v>
      </c>
      <c r="G582" s="116">
        <v>190</v>
      </c>
    </row>
    <row r="583" spans="1:7" ht="12.75">
      <c r="A583" s="117"/>
      <c r="B583" s="121"/>
      <c r="C583" s="108"/>
      <c r="D583" s="108"/>
      <c r="E583" s="108"/>
      <c r="F583" s="87" t="s">
        <v>1253</v>
      </c>
      <c r="G583" s="116">
        <v>69</v>
      </c>
    </row>
    <row r="584" spans="1:7" ht="12.75">
      <c r="A584" s="117"/>
      <c r="B584" s="121"/>
      <c r="C584" s="103"/>
      <c r="D584" s="103"/>
      <c r="E584" s="108"/>
      <c r="F584" s="87" t="s">
        <v>1252</v>
      </c>
      <c r="G584" s="116">
        <v>2600</v>
      </c>
    </row>
    <row r="585" spans="1:7" ht="12.75">
      <c r="A585" s="91">
        <v>740</v>
      </c>
      <c r="B585" s="101">
        <v>42303</v>
      </c>
      <c r="C585" s="108" t="s">
        <v>1205</v>
      </c>
      <c r="D585" s="83" t="s">
        <v>1261</v>
      </c>
      <c r="E585" s="108" t="s">
        <v>1201</v>
      </c>
      <c r="F585" s="83" t="s">
        <v>1260</v>
      </c>
      <c r="G585" s="86">
        <v>2847</v>
      </c>
    </row>
    <row r="586" spans="1:7" ht="12.75">
      <c r="A586" s="91"/>
      <c r="B586" s="101"/>
      <c r="C586" s="84"/>
      <c r="D586" s="84"/>
      <c r="E586" s="84" t="s">
        <v>1259</v>
      </c>
      <c r="F586" s="87"/>
      <c r="G586" s="86"/>
    </row>
    <row r="587" spans="1:7" ht="12.75">
      <c r="A587" s="91">
        <v>827</v>
      </c>
      <c r="B587" s="101">
        <v>42326</v>
      </c>
      <c r="C587" s="108" t="s">
        <v>1205</v>
      </c>
      <c r="D587" s="83" t="s">
        <v>1272</v>
      </c>
      <c r="E587" t="s">
        <v>1271</v>
      </c>
      <c r="F587" t="s">
        <v>1270</v>
      </c>
      <c r="G587">
        <v>2694.52</v>
      </c>
    </row>
    <row r="588" spans="1:7" ht="12.75">
      <c r="A588" s="91"/>
      <c r="B588" s="101"/>
      <c r="D588" t="s">
        <v>1269</v>
      </c>
      <c r="E588" t="s">
        <v>1268</v>
      </c>
      <c r="F588" t="s">
        <v>1267</v>
      </c>
      <c r="G588">
        <v>130</v>
      </c>
    </row>
    <row r="589" spans="1:7" ht="12.75">
      <c r="A589" s="91"/>
      <c r="B589" s="101"/>
      <c r="E589" s="108" t="s">
        <v>1201</v>
      </c>
      <c r="F589" t="s">
        <v>1266</v>
      </c>
      <c r="G589">
        <v>2253.54</v>
      </c>
    </row>
    <row r="590" spans="1:7" ht="12.75">
      <c r="A590" s="91"/>
      <c r="B590" s="101"/>
      <c r="F590" t="s">
        <v>1265</v>
      </c>
      <c r="G590">
        <v>85</v>
      </c>
    </row>
    <row r="591" spans="1:7" ht="12.75">
      <c r="A591" s="91"/>
      <c r="B591" s="101"/>
      <c r="F591" t="s">
        <v>1264</v>
      </c>
      <c r="G591">
        <v>1704.48</v>
      </c>
    </row>
    <row r="592" spans="1:7" ht="12.75">
      <c r="A592" s="91"/>
      <c r="B592" s="101"/>
      <c r="F592" t="s">
        <v>1263</v>
      </c>
      <c r="G592">
        <v>85</v>
      </c>
    </row>
    <row r="593" spans="1:7" ht="12.75">
      <c r="A593" s="91"/>
      <c r="B593" s="101"/>
      <c r="F593" t="s">
        <v>1262</v>
      </c>
      <c r="G593">
        <v>1687.5</v>
      </c>
    </row>
    <row r="594" spans="1:7" ht="12.75">
      <c r="A594" s="91">
        <v>990</v>
      </c>
      <c r="B594" s="101">
        <v>42368</v>
      </c>
      <c r="C594" s="108" t="s">
        <v>1205</v>
      </c>
      <c r="D594" s="83" t="s">
        <v>1275</v>
      </c>
      <c r="E594" s="108" t="s">
        <v>1201</v>
      </c>
      <c r="F594" s="83" t="s">
        <v>1274</v>
      </c>
      <c r="G594" s="88">
        <v>876</v>
      </c>
    </row>
    <row r="595" spans="1:7" ht="12.75">
      <c r="A595" s="91"/>
      <c r="B595" s="101"/>
      <c r="C595" s="83"/>
      <c r="D595" s="83"/>
      <c r="E595" s="83" t="s">
        <v>1273</v>
      </c>
      <c r="F595" s="83"/>
      <c r="G595" s="88"/>
    </row>
    <row r="596" spans="1:7" ht="12.75">
      <c r="A596" s="91">
        <v>945</v>
      </c>
      <c r="B596" s="101">
        <v>42356</v>
      </c>
      <c r="C596" s="108" t="s">
        <v>1205</v>
      </c>
      <c r="D596" s="83" t="s">
        <v>1204</v>
      </c>
      <c r="E596" s="83" t="s">
        <v>1203</v>
      </c>
      <c r="F596" s="83" t="s">
        <v>1202</v>
      </c>
      <c r="G596" s="86">
        <v>2350</v>
      </c>
    </row>
    <row r="597" spans="1:7" ht="12.75">
      <c r="A597" s="91"/>
      <c r="B597" s="101"/>
      <c r="E597" s="108" t="s">
        <v>1201</v>
      </c>
      <c r="F597" s="83" t="s">
        <v>1200</v>
      </c>
      <c r="G597" s="86">
        <v>2238</v>
      </c>
    </row>
    <row r="598" spans="1:7" ht="12.75">
      <c r="A598" s="91"/>
      <c r="B598" s="101"/>
      <c r="F598" s="83" t="s">
        <v>1199</v>
      </c>
      <c r="G598" s="86">
        <v>570</v>
      </c>
    </row>
    <row r="599" ht="12.75">
      <c r="G599" s="102">
        <f>SUM(G551:G598)</f>
        <v>82875.78</v>
      </c>
    </row>
    <row r="601" ht="12.75">
      <c r="A601" s="96" t="s">
        <v>1282</v>
      </c>
    </row>
    <row r="602" spans="1:7" ht="12.75">
      <c r="A602" s="91">
        <v>985</v>
      </c>
      <c r="B602" s="101">
        <v>42366</v>
      </c>
      <c r="C602" s="108" t="s">
        <v>1205</v>
      </c>
      <c r="D602" s="83" t="s">
        <v>1281</v>
      </c>
      <c r="E602" s="83" t="s">
        <v>1280</v>
      </c>
      <c r="F602" s="83" t="s">
        <v>1279</v>
      </c>
      <c r="G602" s="122">
        <v>8216</v>
      </c>
    </row>
    <row r="603" spans="1:7" ht="12.75">
      <c r="A603" s="91"/>
      <c r="B603" s="84"/>
      <c r="C603" s="83"/>
      <c r="D603" s="83" t="s">
        <v>1278</v>
      </c>
      <c r="E603" s="83" t="s">
        <v>1277</v>
      </c>
      <c r="F603" s="83"/>
      <c r="G603" s="88"/>
    </row>
    <row r="606" ht="12.75">
      <c r="A606" s="96" t="s">
        <v>1287</v>
      </c>
    </row>
    <row r="607" spans="1:7" ht="12.75">
      <c r="A607" s="91">
        <v>86</v>
      </c>
      <c r="B607" s="101">
        <v>42053</v>
      </c>
      <c r="C607" s="83" t="s">
        <v>1286</v>
      </c>
      <c r="D607" s="83" t="s">
        <v>1285</v>
      </c>
      <c r="E607" s="83" t="s">
        <v>1284</v>
      </c>
      <c r="F607" s="84" t="s">
        <v>1283</v>
      </c>
      <c r="G607" s="86">
        <v>159.96</v>
      </c>
    </row>
    <row r="608" ht="12.75">
      <c r="E608" s="83" t="s">
        <v>1292</v>
      </c>
    </row>
    <row r="609" spans="1:7" ht="12.75">
      <c r="A609" s="91">
        <v>154</v>
      </c>
      <c r="B609" s="101">
        <v>42080</v>
      </c>
      <c r="C609" s="83" t="s">
        <v>1286</v>
      </c>
      <c r="D609" s="83" t="s">
        <v>1294</v>
      </c>
      <c r="E609" s="83" t="s">
        <v>1284</v>
      </c>
      <c r="F609" s="84" t="s">
        <v>1293</v>
      </c>
      <c r="G609" s="86">
        <v>159.96</v>
      </c>
    </row>
    <row r="610" spans="1:7" ht="12.75">
      <c r="A610" s="136">
        <v>245</v>
      </c>
      <c r="B610" s="101">
        <v>42114</v>
      </c>
      <c r="C610" s="83" t="s">
        <v>1286</v>
      </c>
      <c r="D610" s="83" t="s">
        <v>1298</v>
      </c>
      <c r="E610" s="83" t="s">
        <v>1284</v>
      </c>
      <c r="F610" s="83" t="s">
        <v>1297</v>
      </c>
      <c r="G610" s="85">
        <v>159.96</v>
      </c>
    </row>
    <row r="611" spans="1:7" ht="12.75">
      <c r="A611" s="110"/>
      <c r="B611" s="101"/>
      <c r="C611" s="83"/>
      <c r="D611" s="83"/>
      <c r="E611" s="83" t="s">
        <v>1292</v>
      </c>
      <c r="F611" s="83"/>
      <c r="G611" s="85"/>
    </row>
    <row r="612" spans="1:7" ht="12.75">
      <c r="A612" s="91">
        <v>330</v>
      </c>
      <c r="B612" s="101">
        <v>42144</v>
      </c>
      <c r="C612" s="83" t="s">
        <v>1286</v>
      </c>
      <c r="D612" s="83" t="s">
        <v>1303</v>
      </c>
      <c r="E612" s="83" t="s">
        <v>1302</v>
      </c>
      <c r="F612" s="87" t="s">
        <v>1301</v>
      </c>
      <c r="G612" s="86">
        <v>163.43</v>
      </c>
    </row>
    <row r="613" spans="1:7" ht="12.75">
      <c r="A613" s="91">
        <v>388</v>
      </c>
      <c r="B613" s="101">
        <v>42172</v>
      </c>
      <c r="C613" s="83" t="s">
        <v>1286</v>
      </c>
      <c r="D613" s="83" t="s">
        <v>1308</v>
      </c>
      <c r="E613" s="83" t="s">
        <v>1302</v>
      </c>
      <c r="F613" s="87" t="s">
        <v>1307</v>
      </c>
      <c r="G613" s="86">
        <v>163.43</v>
      </c>
    </row>
    <row r="614" spans="1:7" ht="12.75">
      <c r="A614" s="91">
        <v>462</v>
      </c>
      <c r="B614" s="101">
        <v>42199</v>
      </c>
      <c r="C614" s="83" t="s">
        <v>1286</v>
      </c>
      <c r="D614" s="83" t="s">
        <v>1312</v>
      </c>
      <c r="E614" s="83" t="s">
        <v>1302</v>
      </c>
      <c r="F614" s="84" t="s">
        <v>1311</v>
      </c>
      <c r="G614" s="86">
        <v>163.43</v>
      </c>
    </row>
    <row r="615" spans="1:7" ht="12.75">
      <c r="A615" s="91">
        <v>561</v>
      </c>
      <c r="B615" s="101">
        <v>42235</v>
      </c>
      <c r="C615" s="83" t="s">
        <v>1286</v>
      </c>
      <c r="D615" s="83" t="s">
        <v>1316</v>
      </c>
      <c r="E615" s="83" t="s">
        <v>1302</v>
      </c>
      <c r="F615" s="84" t="s">
        <v>1315</v>
      </c>
      <c r="G615" s="86">
        <v>163.43</v>
      </c>
    </row>
    <row r="616" spans="1:7" ht="12.75">
      <c r="A616" s="91">
        <v>621</v>
      </c>
      <c r="B616" s="101">
        <v>42264</v>
      </c>
      <c r="C616" s="83" t="s">
        <v>1286</v>
      </c>
      <c r="D616" s="83" t="s">
        <v>1320</v>
      </c>
      <c r="E616" s="83" t="s">
        <v>1302</v>
      </c>
      <c r="F616" s="84" t="s">
        <v>1319</v>
      </c>
      <c r="G616" s="86">
        <v>163.43</v>
      </c>
    </row>
    <row r="617" spans="1:7" ht="12.75">
      <c r="A617" s="91">
        <v>674</v>
      </c>
      <c r="B617" s="101">
        <v>42289</v>
      </c>
      <c r="C617" s="83" t="s">
        <v>1286</v>
      </c>
      <c r="D617" s="83" t="s">
        <v>1324</v>
      </c>
      <c r="E617" s="83" t="s">
        <v>1302</v>
      </c>
      <c r="F617" s="84" t="s">
        <v>1323</v>
      </c>
      <c r="G617" s="86">
        <v>163.43</v>
      </c>
    </row>
    <row r="618" spans="1:7" ht="12.75">
      <c r="A618" s="91">
        <v>673</v>
      </c>
      <c r="B618" s="101">
        <v>42289</v>
      </c>
      <c r="C618" s="83" t="s">
        <v>1286</v>
      </c>
      <c r="D618" s="83" t="s">
        <v>1326</v>
      </c>
      <c r="E618" s="111" t="s">
        <v>1305</v>
      </c>
      <c r="F618" s="84" t="s">
        <v>1325</v>
      </c>
      <c r="G618" s="86">
        <v>2148.3</v>
      </c>
    </row>
    <row r="619" spans="1:7" ht="12.75">
      <c r="A619" s="91">
        <v>811</v>
      </c>
      <c r="B619" s="101">
        <v>42321</v>
      </c>
      <c r="C619" s="83" t="s">
        <v>1286</v>
      </c>
      <c r="D619" s="83" t="s">
        <v>1328</v>
      </c>
      <c r="E619" s="83" t="s">
        <v>1302</v>
      </c>
      <c r="F619" s="89" t="s">
        <v>1327</v>
      </c>
      <c r="G619" s="86">
        <v>163.43</v>
      </c>
    </row>
    <row r="620" spans="1:7" ht="12.75">
      <c r="A620" s="91">
        <v>886</v>
      </c>
      <c r="B620" s="101">
        <v>42347</v>
      </c>
      <c r="C620" s="83" t="s">
        <v>1286</v>
      </c>
      <c r="D620" s="83" t="s">
        <v>1336</v>
      </c>
      <c r="E620" s="83" t="s">
        <v>1302</v>
      </c>
      <c r="F620" s="83" t="s">
        <v>1335</v>
      </c>
      <c r="G620" s="86">
        <v>163.43</v>
      </c>
    </row>
    <row r="621" spans="1:7" ht="12.75">
      <c r="A621" s="91">
        <v>986</v>
      </c>
      <c r="B621" s="101">
        <v>42366</v>
      </c>
      <c r="C621" s="83" t="s">
        <v>1286</v>
      </c>
      <c r="D621" s="83" t="s">
        <v>1338</v>
      </c>
      <c r="E621" s="83" t="s">
        <v>1302</v>
      </c>
      <c r="F621" s="83" t="s">
        <v>1337</v>
      </c>
      <c r="G621" s="86">
        <v>163.43</v>
      </c>
    </row>
    <row r="622" ht="12.75">
      <c r="G622" s="102">
        <f>SUM(G607:G621)</f>
        <v>4099.05</v>
      </c>
    </row>
    <row r="625" ht="12.75">
      <c r="A625" s="96" t="s">
        <v>1344</v>
      </c>
    </row>
    <row r="626" spans="1:7" ht="12.75">
      <c r="A626" s="91">
        <v>87</v>
      </c>
      <c r="B626" s="101">
        <v>42053</v>
      </c>
      <c r="C626" s="83" t="s">
        <v>1286</v>
      </c>
      <c r="D626" s="83" t="s">
        <v>1291</v>
      </c>
      <c r="E626" s="83" t="s">
        <v>1290</v>
      </c>
      <c r="F626" s="84" t="s">
        <v>1289</v>
      </c>
      <c r="G626" s="86">
        <v>1395</v>
      </c>
    </row>
    <row r="627" spans="1:7" ht="12.75">
      <c r="A627" s="91"/>
      <c r="B627" s="101"/>
      <c r="C627" s="83"/>
      <c r="D627" s="84"/>
      <c r="E627" s="83" t="s">
        <v>1288</v>
      </c>
      <c r="F627" s="84"/>
      <c r="G627" s="86"/>
    </row>
    <row r="628" spans="1:7" ht="12.75">
      <c r="A628" s="91">
        <v>153</v>
      </c>
      <c r="B628" s="101">
        <v>42080</v>
      </c>
      <c r="C628" s="83" t="s">
        <v>1286</v>
      </c>
      <c r="D628" s="83" t="s">
        <v>1296</v>
      </c>
      <c r="E628" s="83" t="s">
        <v>1290</v>
      </c>
      <c r="F628" s="84" t="s">
        <v>1295</v>
      </c>
      <c r="G628" s="86">
        <v>1395</v>
      </c>
    </row>
    <row r="629" spans="1:7" ht="12.75">
      <c r="A629" s="91"/>
      <c r="B629" s="101"/>
      <c r="C629" s="83"/>
      <c r="D629" s="84"/>
      <c r="E629" s="83" t="s">
        <v>1288</v>
      </c>
      <c r="F629" s="84"/>
      <c r="G629" s="86"/>
    </row>
    <row r="630" spans="1:7" ht="12.75">
      <c r="A630" s="91">
        <v>246</v>
      </c>
      <c r="B630" s="101">
        <v>42114</v>
      </c>
      <c r="C630" s="83" t="s">
        <v>1286</v>
      </c>
      <c r="D630" s="83" t="s">
        <v>1300</v>
      </c>
      <c r="E630" s="83" t="s">
        <v>1290</v>
      </c>
      <c r="F630" s="84" t="s">
        <v>1299</v>
      </c>
      <c r="G630" s="85">
        <v>1395</v>
      </c>
    </row>
    <row r="631" spans="1:7" ht="12.75">
      <c r="A631" s="110"/>
      <c r="B631" s="101"/>
      <c r="C631" s="83"/>
      <c r="D631" s="84"/>
      <c r="E631" s="83" t="s">
        <v>1288</v>
      </c>
      <c r="F631" s="84"/>
      <c r="G631" s="85"/>
    </row>
    <row r="632" spans="1:7" ht="12.75">
      <c r="A632" s="91">
        <v>302</v>
      </c>
      <c r="B632" s="101">
        <v>42142</v>
      </c>
      <c r="C632" s="83" t="s">
        <v>1286</v>
      </c>
      <c r="D632" s="83" t="s">
        <v>1306</v>
      </c>
      <c r="E632" s="111" t="s">
        <v>1305</v>
      </c>
      <c r="F632" s="84" t="s">
        <v>1304</v>
      </c>
      <c r="G632" s="86">
        <v>1841.4</v>
      </c>
    </row>
    <row r="634" spans="1:7" ht="12.75">
      <c r="A634" s="91">
        <v>407</v>
      </c>
      <c r="B634" s="101">
        <v>42179</v>
      </c>
      <c r="C634" s="83" t="s">
        <v>1286</v>
      </c>
      <c r="D634" s="83" t="s">
        <v>1310</v>
      </c>
      <c r="E634" s="111" t="s">
        <v>1305</v>
      </c>
      <c r="F634" s="84" t="s">
        <v>1309</v>
      </c>
      <c r="G634" s="86">
        <v>1841.4</v>
      </c>
    </row>
    <row r="635" spans="1:7" ht="12.75">
      <c r="A635" s="91">
        <v>493</v>
      </c>
      <c r="B635" s="101">
        <v>42208</v>
      </c>
      <c r="C635" s="83" t="s">
        <v>1286</v>
      </c>
      <c r="D635" s="83" t="s">
        <v>1314</v>
      </c>
      <c r="E635" s="111" t="s">
        <v>1305</v>
      </c>
      <c r="F635" s="84" t="s">
        <v>1313</v>
      </c>
      <c r="G635" s="86">
        <v>2148.3</v>
      </c>
    </row>
    <row r="636" spans="1:7" ht="12.75">
      <c r="A636" s="91">
        <v>562</v>
      </c>
      <c r="B636" s="101">
        <v>42235</v>
      </c>
      <c r="C636" s="83" t="s">
        <v>1286</v>
      </c>
      <c r="D636" s="83" t="s">
        <v>1318</v>
      </c>
      <c r="E636" s="111" t="s">
        <v>1305</v>
      </c>
      <c r="F636" s="84" t="s">
        <v>1317</v>
      </c>
      <c r="G636" s="86">
        <v>2148.3</v>
      </c>
    </row>
    <row r="637" spans="1:7" ht="12.75">
      <c r="A637" s="91">
        <v>622</v>
      </c>
      <c r="B637" s="101">
        <v>42264</v>
      </c>
      <c r="C637" s="83" t="s">
        <v>1286</v>
      </c>
      <c r="D637" s="83" t="s">
        <v>1322</v>
      </c>
      <c r="E637" s="111" t="s">
        <v>1305</v>
      </c>
      <c r="F637" s="84" t="s">
        <v>1321</v>
      </c>
      <c r="G637" s="86">
        <v>2148.3</v>
      </c>
    </row>
    <row r="638" spans="1:7" ht="12.75">
      <c r="A638" s="91">
        <v>871</v>
      </c>
      <c r="B638" s="101">
        <v>42345</v>
      </c>
      <c r="C638" s="83" t="s">
        <v>1286</v>
      </c>
      <c r="D638" s="83" t="s">
        <v>1330</v>
      </c>
      <c r="E638" s="111" t="s">
        <v>1305</v>
      </c>
      <c r="F638" s="83" t="s">
        <v>1329</v>
      </c>
      <c r="G638" s="86">
        <v>2148.3</v>
      </c>
    </row>
    <row r="639" spans="1:7" ht="12.75">
      <c r="A639" s="91">
        <v>922</v>
      </c>
      <c r="B639" s="101">
        <v>42353</v>
      </c>
      <c r="C639" s="83" t="s">
        <v>1286</v>
      </c>
      <c r="D639" s="83" t="s">
        <v>1332</v>
      </c>
      <c r="E639" s="111" t="s">
        <v>1305</v>
      </c>
      <c r="F639" s="83" t="s">
        <v>1331</v>
      </c>
      <c r="G639" s="86">
        <v>2148.3</v>
      </c>
    </row>
    <row r="640" spans="1:7" ht="12.75">
      <c r="A640" s="91">
        <v>978</v>
      </c>
      <c r="B640" s="101">
        <v>42366</v>
      </c>
      <c r="C640" s="83" t="s">
        <v>1286</v>
      </c>
      <c r="D640" s="83" t="s">
        <v>1334</v>
      </c>
      <c r="E640" s="111" t="s">
        <v>1305</v>
      </c>
      <c r="F640" s="83" t="s">
        <v>1333</v>
      </c>
      <c r="G640" s="88">
        <v>2148.3</v>
      </c>
    </row>
    <row r="641" ht="12.75">
      <c r="G641" s="102">
        <f>SUM(G626:G640)</f>
        <v>20757.599999999995</v>
      </c>
    </row>
    <row r="646" ht="12.75">
      <c r="A646" s="96" t="s">
        <v>1343</v>
      </c>
    </row>
    <row r="647" spans="1:7" ht="12.75">
      <c r="A647" s="91">
        <v>98</v>
      </c>
      <c r="B647" s="101">
        <v>42055</v>
      </c>
      <c r="C647" s="84" t="s">
        <v>1342</v>
      </c>
      <c r="D647" s="84" t="s">
        <v>1341</v>
      </c>
      <c r="E647" s="84" t="s">
        <v>1340</v>
      </c>
      <c r="F647" s="84" t="s">
        <v>1339</v>
      </c>
      <c r="G647" s="86">
        <v>80</v>
      </c>
    </row>
    <row r="648" spans="1:7" ht="12.75">
      <c r="A648" s="91">
        <v>231</v>
      </c>
      <c r="B648" s="101">
        <v>42114</v>
      </c>
      <c r="C648" s="84" t="s">
        <v>1342</v>
      </c>
      <c r="D648" s="84" t="s">
        <v>1347</v>
      </c>
      <c r="E648" s="83" t="s">
        <v>1346</v>
      </c>
      <c r="F648" s="84" t="s">
        <v>1345</v>
      </c>
      <c r="G648" s="85">
        <v>40.01</v>
      </c>
    </row>
    <row r="649" spans="1:7" ht="12.75">
      <c r="A649" s="91">
        <v>649</v>
      </c>
      <c r="B649" s="101">
        <v>42269</v>
      </c>
      <c r="C649" s="83" t="s">
        <v>1351</v>
      </c>
      <c r="D649" s="84" t="s">
        <v>1350</v>
      </c>
      <c r="E649" s="84" t="s">
        <v>1349</v>
      </c>
      <c r="F649" s="84" t="s">
        <v>1348</v>
      </c>
      <c r="G649" s="86">
        <v>40.01</v>
      </c>
    </row>
    <row r="650" spans="1:7" ht="12.75">
      <c r="A650" s="91">
        <v>725</v>
      </c>
      <c r="B650" s="101">
        <v>42297</v>
      </c>
      <c r="C650" s="83" t="s">
        <v>1351</v>
      </c>
      <c r="D650" s="84" t="s">
        <v>1354</v>
      </c>
      <c r="E650" s="84" t="s">
        <v>1353</v>
      </c>
      <c r="F650" s="84" t="s">
        <v>1352</v>
      </c>
      <c r="G650" s="86">
        <v>360.02</v>
      </c>
    </row>
    <row r="651" spans="1:7" ht="12.75">
      <c r="A651" s="91">
        <v>744</v>
      </c>
      <c r="B651" s="101">
        <v>42303</v>
      </c>
      <c r="C651" s="83" t="s">
        <v>1351</v>
      </c>
      <c r="D651" s="84" t="s">
        <v>1357</v>
      </c>
      <c r="E651" s="84" t="s">
        <v>1356</v>
      </c>
      <c r="F651" s="83" t="s">
        <v>1355</v>
      </c>
      <c r="G651" s="86">
        <v>40.01</v>
      </c>
    </row>
    <row r="652" ht="12.75">
      <c r="G652" s="102">
        <f>SUM(G647:G651)</f>
        <v>560.05</v>
      </c>
    </row>
    <row r="655" spans="1:7" ht="12.75">
      <c r="A655" s="91">
        <v>41</v>
      </c>
      <c r="B655" s="93">
        <v>42031</v>
      </c>
      <c r="C655" s="84" t="s">
        <v>1362</v>
      </c>
      <c r="D655" s="83" t="s">
        <v>1361</v>
      </c>
      <c r="E655" s="84" t="s">
        <v>1360</v>
      </c>
      <c r="F655" s="84" t="s">
        <v>1359</v>
      </c>
      <c r="G655" s="86">
        <v>1380</v>
      </c>
    </row>
    <row r="656" spans="1:7" ht="12.75">
      <c r="A656" s="91"/>
      <c r="B656" s="93"/>
      <c r="C656" s="84"/>
      <c r="D656" s="83"/>
      <c r="E656" s="84"/>
      <c r="F656" s="84" t="s">
        <v>1358</v>
      </c>
      <c r="G656" s="86"/>
    </row>
    <row r="658" ht="12.75">
      <c r="A658" s="96" t="s">
        <v>1368</v>
      </c>
    </row>
    <row r="659" spans="1:7" ht="12.75">
      <c r="A659" s="91">
        <v>91</v>
      </c>
      <c r="B659" s="93">
        <v>42055</v>
      </c>
      <c r="C659" s="84" t="s">
        <v>1367</v>
      </c>
      <c r="D659" s="83" t="s">
        <v>1366</v>
      </c>
      <c r="E659" s="89" t="s">
        <v>1365</v>
      </c>
      <c r="F659" s="84" t="s">
        <v>1364</v>
      </c>
      <c r="G659" s="86">
        <v>4014.3</v>
      </c>
    </row>
    <row r="660" spans="1:7" ht="12.75">
      <c r="A660" s="91"/>
      <c r="B660" s="93"/>
      <c r="C660" s="83"/>
      <c r="D660" s="83"/>
      <c r="E660" s="83" t="s">
        <v>1363</v>
      </c>
      <c r="F660" s="84"/>
      <c r="G660" s="86"/>
    </row>
    <row r="661" spans="1:7" ht="12.75">
      <c r="A661" s="91">
        <v>155</v>
      </c>
      <c r="B661" s="92">
        <v>42080</v>
      </c>
      <c r="C661" s="84" t="s">
        <v>1367</v>
      </c>
      <c r="D661" s="83" t="s">
        <v>1376</v>
      </c>
      <c r="E661" s="89" t="s">
        <v>1365</v>
      </c>
      <c r="F661" s="84" t="s">
        <v>1375</v>
      </c>
      <c r="G661" s="86">
        <v>4014.3</v>
      </c>
    </row>
    <row r="662" spans="1:7" ht="12.75">
      <c r="A662" s="91"/>
      <c r="B662" s="92"/>
      <c r="C662" s="83"/>
      <c r="D662" s="83"/>
      <c r="E662" s="83" t="s">
        <v>1363</v>
      </c>
      <c r="F662" s="84"/>
      <c r="G662" s="86"/>
    </row>
    <row r="663" spans="1:7" ht="12.75">
      <c r="A663" s="91">
        <v>244</v>
      </c>
      <c r="B663" s="93">
        <v>42114</v>
      </c>
      <c r="C663" s="84" t="s">
        <v>1367</v>
      </c>
      <c r="D663" s="83" t="s">
        <v>1382</v>
      </c>
      <c r="E663" s="89" t="s">
        <v>1365</v>
      </c>
      <c r="F663" s="83" t="s">
        <v>1381</v>
      </c>
      <c r="G663" s="88">
        <v>4014.3</v>
      </c>
    </row>
    <row r="664" spans="1:7" ht="12.75">
      <c r="A664" s="91"/>
      <c r="B664" s="93"/>
      <c r="C664" s="84"/>
      <c r="D664" s="83"/>
      <c r="E664" s="83" t="s">
        <v>1363</v>
      </c>
      <c r="F664" s="83"/>
      <c r="G664" s="88"/>
    </row>
    <row r="665" spans="1:7" ht="12.75">
      <c r="A665" s="91">
        <v>312</v>
      </c>
      <c r="B665" s="93">
        <v>42142</v>
      </c>
      <c r="C665" s="84" t="s">
        <v>1367</v>
      </c>
      <c r="D665" s="83" t="s">
        <v>1418</v>
      </c>
      <c r="E665" s="84" t="s">
        <v>1384</v>
      </c>
      <c r="F665" s="87" t="s">
        <v>1417</v>
      </c>
      <c r="G665" s="86">
        <v>4014.3</v>
      </c>
    </row>
    <row r="666" spans="1:7" ht="12.75">
      <c r="A666" s="91">
        <v>384</v>
      </c>
      <c r="B666" s="92">
        <v>42172</v>
      </c>
      <c r="C666" s="84" t="s">
        <v>1367</v>
      </c>
      <c r="D666" s="83" t="s">
        <v>1385</v>
      </c>
      <c r="E666" s="84" t="s">
        <v>1384</v>
      </c>
      <c r="F666" s="83" t="s">
        <v>1383</v>
      </c>
      <c r="G666" s="88">
        <v>4014.3</v>
      </c>
    </row>
    <row r="667" spans="1:7" ht="12.75">
      <c r="A667" s="91">
        <v>465</v>
      </c>
      <c r="B667" s="92">
        <v>42199</v>
      </c>
      <c r="C667" s="84" t="s">
        <v>1367</v>
      </c>
      <c r="D667" s="83" t="s">
        <v>1390</v>
      </c>
      <c r="E667" s="84" t="s">
        <v>1384</v>
      </c>
      <c r="F667" s="84" t="s">
        <v>1389</v>
      </c>
      <c r="G667" s="86">
        <v>4014.3</v>
      </c>
    </row>
    <row r="668" spans="1:7" ht="12.75">
      <c r="A668" s="91">
        <v>544</v>
      </c>
      <c r="B668" s="94">
        <v>42230</v>
      </c>
      <c r="C668" s="84" t="s">
        <v>1367</v>
      </c>
      <c r="D668" s="83" t="s">
        <v>1394</v>
      </c>
      <c r="E668" s="84" t="s">
        <v>1384</v>
      </c>
      <c r="F668" s="84" t="s">
        <v>1393</v>
      </c>
      <c r="G668" s="86">
        <v>4014.3</v>
      </c>
    </row>
    <row r="669" spans="1:7" ht="12.75">
      <c r="A669" s="91">
        <v>614</v>
      </c>
      <c r="B669" s="107">
        <v>42264</v>
      </c>
      <c r="C669" s="84" t="s">
        <v>1367</v>
      </c>
      <c r="D669" s="83" t="s">
        <v>1398</v>
      </c>
      <c r="E669" s="84" t="s">
        <v>1384</v>
      </c>
      <c r="F669" s="84" t="s">
        <v>1397</v>
      </c>
      <c r="G669" s="86">
        <v>4014.3</v>
      </c>
    </row>
    <row r="670" spans="1:7" ht="12.75">
      <c r="A670" s="91">
        <v>668</v>
      </c>
      <c r="B670" s="101">
        <v>42289</v>
      </c>
      <c r="C670" s="84" t="s">
        <v>1367</v>
      </c>
      <c r="D670" s="83" t="s">
        <v>1402</v>
      </c>
      <c r="E670" s="84" t="s">
        <v>1384</v>
      </c>
      <c r="F670" s="84" t="s">
        <v>1401</v>
      </c>
      <c r="G670" s="86">
        <v>4014.3</v>
      </c>
    </row>
    <row r="671" spans="1:7" ht="12.75">
      <c r="A671" s="91">
        <v>806</v>
      </c>
      <c r="B671" s="94">
        <v>42321</v>
      </c>
      <c r="C671" s="84" t="s">
        <v>1367</v>
      </c>
      <c r="D671" s="83" t="s">
        <v>1406</v>
      </c>
      <c r="E671" s="84" t="s">
        <v>1384</v>
      </c>
      <c r="F671" s="83" t="s">
        <v>1405</v>
      </c>
      <c r="G671" s="86">
        <v>4014.3</v>
      </c>
    </row>
    <row r="672" spans="1:7" ht="12.75">
      <c r="A672" s="91">
        <v>875</v>
      </c>
      <c r="B672" s="94">
        <v>42345</v>
      </c>
      <c r="C672" s="84" t="s">
        <v>1367</v>
      </c>
      <c r="D672" s="83" t="s">
        <v>1410</v>
      </c>
      <c r="E672" s="84" t="s">
        <v>1384</v>
      </c>
      <c r="F672" s="83" t="s">
        <v>1409</v>
      </c>
      <c r="G672" s="86">
        <v>4014.3</v>
      </c>
    </row>
    <row r="673" spans="1:7" ht="12.75">
      <c r="A673" s="91">
        <v>976</v>
      </c>
      <c r="B673" s="94">
        <v>42366</v>
      </c>
      <c r="C673" s="84" t="s">
        <v>1367</v>
      </c>
      <c r="D673" s="83" t="s">
        <v>1413</v>
      </c>
      <c r="E673" s="84" t="s">
        <v>1384</v>
      </c>
      <c r="F673" s="83" t="s">
        <v>1414</v>
      </c>
      <c r="G673" s="88">
        <v>4014.3</v>
      </c>
    </row>
    <row r="674" ht="12.75">
      <c r="G674" s="102">
        <f>SUM(G659:G673)</f>
        <v>48171.600000000006</v>
      </c>
    </row>
    <row r="678" ht="12.75">
      <c r="A678" s="115" t="s">
        <v>1374</v>
      </c>
    </row>
    <row r="679" spans="1:7" ht="12.75">
      <c r="A679" s="91">
        <v>92</v>
      </c>
      <c r="B679" s="93">
        <v>42055</v>
      </c>
      <c r="C679" s="84" t="s">
        <v>1373</v>
      </c>
      <c r="D679" s="84" t="s">
        <v>1372</v>
      </c>
      <c r="E679" s="83" t="s">
        <v>1371</v>
      </c>
      <c r="F679" s="84" t="s">
        <v>1370</v>
      </c>
      <c r="G679" s="86">
        <v>1550</v>
      </c>
    </row>
    <row r="680" spans="1:7" ht="12.75">
      <c r="A680" s="91"/>
      <c r="B680" s="93"/>
      <c r="C680" s="83"/>
      <c r="D680" s="84"/>
      <c r="E680" s="84" t="s">
        <v>1369</v>
      </c>
      <c r="F680" s="84"/>
      <c r="G680" s="86"/>
    </row>
    <row r="681" spans="1:7" ht="12.75">
      <c r="A681" s="91">
        <v>166</v>
      </c>
      <c r="B681" s="92">
        <v>42081</v>
      </c>
      <c r="C681" s="84" t="s">
        <v>1373</v>
      </c>
      <c r="D681" s="84" t="s">
        <v>1378</v>
      </c>
      <c r="E681" s="83" t="s">
        <v>1371</v>
      </c>
      <c r="F681" s="84" t="s">
        <v>1377</v>
      </c>
      <c r="G681" s="86">
        <v>1550</v>
      </c>
    </row>
    <row r="682" spans="1:7" ht="12.75">
      <c r="A682" s="91"/>
      <c r="B682" s="92"/>
      <c r="C682" s="83"/>
      <c r="D682" s="84"/>
      <c r="E682" s="84" t="s">
        <v>1369</v>
      </c>
      <c r="F682" s="84"/>
      <c r="G682" s="86"/>
    </row>
    <row r="683" spans="1:7" ht="12.75">
      <c r="A683" s="91">
        <v>235</v>
      </c>
      <c r="B683" s="93">
        <v>42114</v>
      </c>
      <c r="C683" s="84" t="s">
        <v>1373</v>
      </c>
      <c r="D683" s="84" t="s">
        <v>1380</v>
      </c>
      <c r="E683" s="83" t="s">
        <v>1371</v>
      </c>
      <c r="F683" s="87" t="s">
        <v>1379</v>
      </c>
      <c r="G683" s="85">
        <v>1550</v>
      </c>
    </row>
    <row r="684" spans="1:7" ht="12.75">
      <c r="A684" s="91"/>
      <c r="B684" s="93"/>
      <c r="C684" s="83"/>
      <c r="D684" s="84"/>
      <c r="E684" s="84" t="s">
        <v>1369</v>
      </c>
      <c r="F684" s="87"/>
      <c r="G684" s="85"/>
    </row>
    <row r="685" spans="1:7" ht="12.75">
      <c r="A685" s="91">
        <v>326</v>
      </c>
      <c r="B685" s="93">
        <v>42144</v>
      </c>
      <c r="C685" s="84" t="s">
        <v>1373</v>
      </c>
      <c r="D685" s="84" t="s">
        <v>1423</v>
      </c>
      <c r="E685" s="87" t="s">
        <v>1387</v>
      </c>
      <c r="F685" s="84" t="s">
        <v>1422</v>
      </c>
      <c r="G685" s="86">
        <v>1550</v>
      </c>
    </row>
    <row r="686" spans="1:7" ht="12.75">
      <c r="A686" s="91">
        <v>398</v>
      </c>
      <c r="B686" s="92">
        <v>42179</v>
      </c>
      <c r="C686" s="84" t="s">
        <v>1373</v>
      </c>
      <c r="D686" s="84" t="s">
        <v>1388</v>
      </c>
      <c r="E686" s="87" t="s">
        <v>1387</v>
      </c>
      <c r="F686" s="84" t="s">
        <v>1386</v>
      </c>
      <c r="G686" s="86">
        <v>1550</v>
      </c>
    </row>
    <row r="687" spans="1:7" ht="12.75">
      <c r="A687" s="91">
        <v>480</v>
      </c>
      <c r="B687" s="92">
        <v>42202</v>
      </c>
      <c r="C687" s="84" t="s">
        <v>1373</v>
      </c>
      <c r="D687" s="84" t="s">
        <v>1392</v>
      </c>
      <c r="E687" s="87" t="s">
        <v>1387</v>
      </c>
      <c r="F687" s="84" t="s">
        <v>1391</v>
      </c>
      <c r="G687" s="86">
        <v>1550</v>
      </c>
    </row>
    <row r="688" spans="1:7" ht="12.75">
      <c r="A688" s="91">
        <v>564</v>
      </c>
      <c r="B688" s="92">
        <v>42235</v>
      </c>
      <c r="C688" s="84" t="s">
        <v>1373</v>
      </c>
      <c r="D688" s="84" t="s">
        <v>1396</v>
      </c>
      <c r="E688" s="87" t="s">
        <v>1387</v>
      </c>
      <c r="F688" s="84" t="s">
        <v>1395</v>
      </c>
      <c r="G688" s="86">
        <v>1550</v>
      </c>
    </row>
    <row r="689" spans="1:7" ht="12.75">
      <c r="A689" s="91">
        <v>648</v>
      </c>
      <c r="B689" s="101">
        <v>42269</v>
      </c>
      <c r="C689" s="84" t="s">
        <v>1373</v>
      </c>
      <c r="D689" s="84" t="s">
        <v>1400</v>
      </c>
      <c r="E689" s="87" t="s">
        <v>1387</v>
      </c>
      <c r="F689" s="84" t="s">
        <v>1399</v>
      </c>
      <c r="G689" s="86">
        <v>1550</v>
      </c>
    </row>
    <row r="690" spans="1:7" ht="12.75">
      <c r="A690" s="91">
        <v>736</v>
      </c>
      <c r="B690" s="101">
        <v>42300</v>
      </c>
      <c r="C690" s="84" t="s">
        <v>1373</v>
      </c>
      <c r="D690" s="84" t="s">
        <v>1403</v>
      </c>
      <c r="E690" s="87" t="s">
        <v>1387</v>
      </c>
      <c r="F690" s="84" t="s">
        <v>1404</v>
      </c>
      <c r="G690" s="86">
        <v>1550</v>
      </c>
    </row>
    <row r="691" spans="1:7" ht="12.75">
      <c r="A691" s="91">
        <v>830</v>
      </c>
      <c r="B691" s="94">
        <v>42327</v>
      </c>
      <c r="C691" s="84" t="s">
        <v>1373</v>
      </c>
      <c r="D691" s="84" t="s">
        <v>1408</v>
      </c>
      <c r="E691" s="87" t="s">
        <v>1387</v>
      </c>
      <c r="F691" s="87" t="s">
        <v>1407</v>
      </c>
      <c r="G691">
        <v>1550</v>
      </c>
    </row>
    <row r="692" spans="1:7" ht="12.75">
      <c r="A692" s="91">
        <v>915</v>
      </c>
      <c r="B692" s="94">
        <v>42349</v>
      </c>
      <c r="C692" s="84" t="s">
        <v>1373</v>
      </c>
      <c r="D692" s="84" t="s">
        <v>1412</v>
      </c>
      <c r="E692" s="87" t="s">
        <v>1387</v>
      </c>
      <c r="F692" s="83" t="s">
        <v>1411</v>
      </c>
      <c r="G692" s="86">
        <v>1550</v>
      </c>
    </row>
    <row r="693" spans="1:7" ht="12.75">
      <c r="A693" s="91">
        <v>977</v>
      </c>
      <c r="B693" s="94">
        <v>42366</v>
      </c>
      <c r="C693" s="84" t="s">
        <v>1373</v>
      </c>
      <c r="D693" s="84" t="s">
        <v>1416</v>
      </c>
      <c r="E693" s="87" t="s">
        <v>1387</v>
      </c>
      <c r="F693" s="83" t="s">
        <v>1415</v>
      </c>
      <c r="G693" s="88">
        <v>1550</v>
      </c>
    </row>
    <row r="694" ht="12.75">
      <c r="G694" s="102">
        <f>SUM(G679:G693)</f>
        <v>18600</v>
      </c>
    </row>
    <row r="697" ht="12.75">
      <c r="A697" s="96" t="s">
        <v>1429</v>
      </c>
    </row>
    <row r="698" spans="1:7" ht="12.75">
      <c r="A698" s="91">
        <v>103</v>
      </c>
      <c r="B698" s="93">
        <v>42055</v>
      </c>
      <c r="C698" s="83" t="s">
        <v>824</v>
      </c>
      <c r="D698" s="84" t="s">
        <v>1421</v>
      </c>
      <c r="E698" s="87" t="s">
        <v>1420</v>
      </c>
      <c r="F698" s="84" t="s">
        <v>1419</v>
      </c>
      <c r="G698" s="86">
        <v>3286</v>
      </c>
    </row>
    <row r="699" spans="1:7" ht="12.75">
      <c r="A699" s="91">
        <v>943</v>
      </c>
      <c r="B699" s="94">
        <v>42355</v>
      </c>
      <c r="C699" s="83" t="s">
        <v>824</v>
      </c>
      <c r="D699" s="83" t="s">
        <v>1428</v>
      </c>
      <c r="E699" s="83" t="s">
        <v>1427</v>
      </c>
      <c r="F699" s="83" t="s">
        <v>1426</v>
      </c>
      <c r="G699" s="99">
        <v>4398.28</v>
      </c>
    </row>
    <row r="700" spans="1:7" ht="12.75">
      <c r="A700" s="91"/>
      <c r="B700" s="94"/>
      <c r="C700" s="83"/>
      <c r="D700" s="83" t="s">
        <v>1425</v>
      </c>
      <c r="E700" s="83"/>
      <c r="F700" s="83"/>
      <c r="G700" s="99"/>
    </row>
    <row r="701" spans="1:7" ht="12.75">
      <c r="A701" s="91"/>
      <c r="B701" s="83"/>
      <c r="C701" s="83"/>
      <c r="D701" s="83" t="s">
        <v>1424</v>
      </c>
      <c r="E701" s="83"/>
      <c r="F701" s="83"/>
      <c r="G701" s="99"/>
    </row>
    <row r="702" ht="12.75">
      <c r="G702" s="102">
        <f>SUM(G698:G701)</f>
        <v>7684.28</v>
      </c>
    </row>
    <row r="704" ht="12.75">
      <c r="A704" s="96" t="s">
        <v>1438</v>
      </c>
    </row>
    <row r="705" spans="1:7" ht="12.75">
      <c r="A705" s="91">
        <v>115</v>
      </c>
      <c r="B705" s="93">
        <v>42058</v>
      </c>
      <c r="C705" s="83" t="s">
        <v>678</v>
      </c>
      <c r="D705" s="83" t="s">
        <v>1437</v>
      </c>
      <c r="E705" s="111" t="s">
        <v>683</v>
      </c>
      <c r="F705" s="83" t="s">
        <v>1436</v>
      </c>
      <c r="G705" s="86">
        <v>1302</v>
      </c>
    </row>
    <row r="706" spans="1:7" ht="12.75">
      <c r="A706" s="91"/>
      <c r="B706" s="92"/>
      <c r="C706" s="84"/>
      <c r="D706" s="84" t="s">
        <v>1435</v>
      </c>
      <c r="E706" s="111" t="s">
        <v>681</v>
      </c>
      <c r="F706" s="87"/>
      <c r="G706" s="86"/>
    </row>
    <row r="707" spans="1:7" ht="12.75">
      <c r="A707" s="91"/>
      <c r="B707" s="92"/>
      <c r="C707" s="83"/>
      <c r="D707" s="83" t="s">
        <v>1434</v>
      </c>
      <c r="E707" s="84"/>
      <c r="F707" s="84"/>
      <c r="G707" s="86"/>
    </row>
    <row r="708" spans="1:7" ht="12.75">
      <c r="A708" s="91"/>
      <c r="B708" s="92"/>
      <c r="C708" s="84"/>
      <c r="D708" s="84" t="s">
        <v>1433</v>
      </c>
      <c r="E708" s="84"/>
      <c r="F708" s="84" t="s">
        <v>1432</v>
      </c>
      <c r="G708" s="86">
        <v>69</v>
      </c>
    </row>
    <row r="709" spans="1:7" ht="12.75">
      <c r="A709" s="91"/>
      <c r="B709" s="92"/>
      <c r="C709" s="84"/>
      <c r="D709" s="84" t="s">
        <v>1431</v>
      </c>
      <c r="E709" s="84"/>
      <c r="F709" s="84" t="s">
        <v>1430</v>
      </c>
      <c r="G709" s="86">
        <v>750</v>
      </c>
    </row>
    <row r="710" spans="1:7" ht="12.75">
      <c r="A710" s="91">
        <v>177</v>
      </c>
      <c r="B710" s="92">
        <v>42086</v>
      </c>
      <c r="C710" s="83" t="s">
        <v>678</v>
      </c>
      <c r="D710" s="84" t="s">
        <v>1440</v>
      </c>
      <c r="E710" s="111" t="s">
        <v>683</v>
      </c>
      <c r="F710" s="84" t="s">
        <v>1439</v>
      </c>
      <c r="G710" s="86">
        <v>147.99</v>
      </c>
    </row>
    <row r="711" spans="1:7" ht="12.75">
      <c r="A711" s="91"/>
      <c r="B711" s="92"/>
      <c r="C711" s="84"/>
      <c r="E711" s="111" t="s">
        <v>681</v>
      </c>
      <c r="F711" s="84"/>
      <c r="G711" s="86"/>
    </row>
    <row r="712" spans="1:7" ht="12.75">
      <c r="A712" s="91">
        <v>188</v>
      </c>
      <c r="B712" s="92">
        <v>42087</v>
      </c>
      <c r="C712" s="83" t="s">
        <v>678</v>
      </c>
      <c r="D712" s="84" t="s">
        <v>1441</v>
      </c>
      <c r="E712" s="111" t="s">
        <v>683</v>
      </c>
      <c r="F712" s="84" t="s">
        <v>1442</v>
      </c>
      <c r="G712" s="85">
        <v>333.22</v>
      </c>
    </row>
    <row r="713" spans="1:7" ht="12.75">
      <c r="A713" s="91"/>
      <c r="B713" s="92"/>
      <c r="C713" s="84"/>
      <c r="E713" s="111" t="s">
        <v>681</v>
      </c>
      <c r="F713" s="84"/>
      <c r="G713" s="85"/>
    </row>
    <row r="714" spans="1:7" ht="12.75">
      <c r="A714" s="91">
        <v>934</v>
      </c>
      <c r="B714" s="94">
        <v>42354</v>
      </c>
      <c r="C714" s="120" t="s">
        <v>1677</v>
      </c>
      <c r="D714" s="83" t="s">
        <v>1676</v>
      </c>
      <c r="E714" s="83" t="s">
        <v>1675</v>
      </c>
      <c r="F714" s="83" t="s">
        <v>1674</v>
      </c>
      <c r="G714" s="99">
        <v>143.19</v>
      </c>
    </row>
    <row r="715" spans="2:5" ht="12.75">
      <c r="B715"/>
      <c r="E715" s="83" t="s">
        <v>1461</v>
      </c>
    </row>
    <row r="716" spans="1:7" ht="12.75">
      <c r="A716" s="91">
        <v>349</v>
      </c>
      <c r="B716" s="92">
        <v>42151</v>
      </c>
      <c r="C716" s="105" t="s">
        <v>1550</v>
      </c>
      <c r="D716" s="84" t="s">
        <v>1601</v>
      </c>
      <c r="E716" s="111" t="s">
        <v>1461</v>
      </c>
      <c r="F716" s="84" t="s">
        <v>1600</v>
      </c>
      <c r="G716" s="86">
        <v>48</v>
      </c>
    </row>
    <row r="717" spans="1:7" ht="12.75">
      <c r="A717" s="91"/>
      <c r="B717" s="92"/>
      <c r="C717" s="84"/>
      <c r="D717" s="84"/>
      <c r="E717" s="84" t="s">
        <v>1599</v>
      </c>
      <c r="F717" s="84"/>
      <c r="G717" s="86"/>
    </row>
    <row r="718" spans="1:7" ht="12.75">
      <c r="A718" s="91">
        <v>550</v>
      </c>
      <c r="B718" s="92">
        <v>42233</v>
      </c>
      <c r="C718" s="120" t="s">
        <v>1564</v>
      </c>
      <c r="D718" s="84" t="s">
        <v>1630</v>
      </c>
      <c r="E718" s="84" t="s">
        <v>1461</v>
      </c>
      <c r="F718" s="84" t="s">
        <v>1629</v>
      </c>
      <c r="G718" s="86">
        <v>61</v>
      </c>
    </row>
    <row r="719" spans="1:7" ht="12.75">
      <c r="A719" s="91"/>
      <c r="B719" s="92"/>
      <c r="C719" s="83"/>
      <c r="D719" s="84"/>
      <c r="E719" s="84" t="s">
        <v>1628</v>
      </c>
      <c r="F719" s="87"/>
      <c r="G719" s="86"/>
    </row>
    <row r="720" spans="1:7" ht="12.75">
      <c r="A720" s="91"/>
      <c r="B720" s="92"/>
      <c r="C720" s="84"/>
      <c r="D720" s="84"/>
      <c r="E720" s="84"/>
      <c r="F720" s="84"/>
      <c r="G720" s="104">
        <f>SUM(G705:G719)</f>
        <v>2854.4</v>
      </c>
    </row>
    <row r="722" ht="12.75">
      <c r="A722" s="96" t="s">
        <v>1446</v>
      </c>
    </row>
    <row r="724" spans="1:7" ht="12.75">
      <c r="A724" s="91">
        <v>477</v>
      </c>
      <c r="B724" s="92">
        <v>42202</v>
      </c>
      <c r="C724" s="83" t="s">
        <v>678</v>
      </c>
      <c r="D724" s="83" t="s">
        <v>1445</v>
      </c>
      <c r="E724" s="83" t="s">
        <v>1444</v>
      </c>
      <c r="F724" s="84" t="s">
        <v>1443</v>
      </c>
      <c r="G724" s="86">
        <v>4252.6</v>
      </c>
    </row>
    <row r="725" spans="1:7" ht="12.75">
      <c r="A725" s="91">
        <v>802</v>
      </c>
      <c r="B725" s="94">
        <v>42321</v>
      </c>
      <c r="C725" s="83" t="s">
        <v>678</v>
      </c>
      <c r="D725" s="108" t="s">
        <v>1449</v>
      </c>
      <c r="E725" s="84" t="s">
        <v>1448</v>
      </c>
      <c r="F725" s="83" t="s">
        <v>1447</v>
      </c>
      <c r="G725" s="86">
        <v>1202.76</v>
      </c>
    </row>
    <row r="726" ht="12.75">
      <c r="G726" s="102">
        <f>SUM(G724:G725)</f>
        <v>5455.360000000001</v>
      </c>
    </row>
    <row r="729" ht="12.75">
      <c r="A729" s="96" t="s">
        <v>1453</v>
      </c>
    </row>
    <row r="730" spans="1:7" ht="12.75">
      <c r="A730" s="91">
        <v>870</v>
      </c>
      <c r="B730" s="94">
        <v>42345</v>
      </c>
      <c r="C730" s="83" t="s">
        <v>678</v>
      </c>
      <c r="D730" s="83" t="s">
        <v>1452</v>
      </c>
      <c r="E730" s="83" t="s">
        <v>1451</v>
      </c>
      <c r="F730" s="83" t="s">
        <v>1450</v>
      </c>
      <c r="G730" s="104">
        <v>1116</v>
      </c>
    </row>
    <row r="734" ht="12.75">
      <c r="A734" s="96" t="s">
        <v>1458</v>
      </c>
    </row>
    <row r="735" spans="1:7" ht="12.75">
      <c r="A735" s="91">
        <v>117</v>
      </c>
      <c r="B735" s="92">
        <v>42059</v>
      </c>
      <c r="C735" s="83" t="s">
        <v>1454</v>
      </c>
      <c r="D735" s="83" t="s">
        <v>1455</v>
      </c>
      <c r="E735" s="111" t="s">
        <v>1456</v>
      </c>
      <c r="F735" s="108" t="s">
        <v>1457</v>
      </c>
      <c r="G735" s="104">
        <v>3015.73</v>
      </c>
    </row>
    <row r="740" ht="12.75">
      <c r="A740" s="96" t="s">
        <v>1682</v>
      </c>
    </row>
    <row r="741" spans="1:7" ht="12.75">
      <c r="A741" s="91">
        <v>123</v>
      </c>
      <c r="B741" s="92">
        <v>42061</v>
      </c>
      <c r="C741" s="83" t="s">
        <v>366</v>
      </c>
      <c r="D741" s="83" t="s">
        <v>1462</v>
      </c>
      <c r="E741" s="83" t="s">
        <v>1461</v>
      </c>
      <c r="F741" s="84" t="s">
        <v>1460</v>
      </c>
      <c r="G741" s="104">
        <v>3735.19</v>
      </c>
    </row>
    <row r="742" spans="1:7" ht="12.75">
      <c r="A742" s="91"/>
      <c r="B742" s="92"/>
      <c r="C742" s="83"/>
      <c r="D742" s="83"/>
      <c r="E742" s="90" t="s">
        <v>1459</v>
      </c>
      <c r="F742" s="84"/>
      <c r="G742" s="86"/>
    </row>
    <row r="746" ht="12.75">
      <c r="A746" s="96" t="s">
        <v>1467</v>
      </c>
    </row>
    <row r="747" spans="1:7" ht="12.75">
      <c r="A747" s="91">
        <v>125</v>
      </c>
      <c r="B747" s="92">
        <v>42061</v>
      </c>
      <c r="C747" s="84" t="s">
        <v>1466</v>
      </c>
      <c r="D747" s="84" t="s">
        <v>1465</v>
      </c>
      <c r="E747" s="84" t="s">
        <v>1464</v>
      </c>
      <c r="F747" s="84" t="s">
        <v>1463</v>
      </c>
      <c r="G747" s="86">
        <v>19350</v>
      </c>
    </row>
    <row r="748" spans="1:7" ht="12.75">
      <c r="A748" s="91">
        <v>168</v>
      </c>
      <c r="B748" s="92">
        <v>42081</v>
      </c>
      <c r="C748" s="84" t="s">
        <v>1466</v>
      </c>
      <c r="D748" s="84" t="s">
        <v>1468</v>
      </c>
      <c r="E748" s="84" t="s">
        <v>1464</v>
      </c>
      <c r="F748" s="84" t="s">
        <v>1463</v>
      </c>
      <c r="G748" s="86">
        <v>43441.97</v>
      </c>
    </row>
    <row r="749" spans="1:7" ht="12.75">
      <c r="A749" s="91">
        <v>319</v>
      </c>
      <c r="B749" s="93">
        <v>42143</v>
      </c>
      <c r="C749" s="83" t="s">
        <v>781</v>
      </c>
      <c r="D749" s="84" t="s">
        <v>1520</v>
      </c>
      <c r="E749" s="84" t="s">
        <v>1519</v>
      </c>
      <c r="F749" s="84" t="s">
        <v>1518</v>
      </c>
      <c r="G749" s="86">
        <v>179.68</v>
      </c>
    </row>
    <row r="750" spans="1:7" ht="12.75">
      <c r="A750" s="91">
        <v>409</v>
      </c>
      <c r="B750" s="92">
        <v>42179</v>
      </c>
      <c r="C750" s="83" t="s">
        <v>781</v>
      </c>
      <c r="D750" s="84" t="s">
        <v>1527</v>
      </c>
      <c r="E750" s="84" t="s">
        <v>1526</v>
      </c>
      <c r="F750" s="84" t="s">
        <v>1525</v>
      </c>
      <c r="G750" s="86">
        <v>179.68</v>
      </c>
    </row>
    <row r="751" spans="1:7" ht="12.75">
      <c r="A751" s="91">
        <v>413</v>
      </c>
      <c r="B751" s="92">
        <v>42180</v>
      </c>
      <c r="C751" s="83" t="s">
        <v>1524</v>
      </c>
      <c r="D751" s="83" t="s">
        <v>1523</v>
      </c>
      <c r="E751" s="84" t="s">
        <v>1522</v>
      </c>
      <c r="F751" s="84" t="s">
        <v>1521</v>
      </c>
      <c r="G751" s="86">
        <v>278.27</v>
      </c>
    </row>
    <row r="752" spans="1:7" ht="12.75">
      <c r="A752" s="91">
        <v>503</v>
      </c>
      <c r="B752" s="92">
        <v>42213</v>
      </c>
      <c r="C752" s="84" t="s">
        <v>1466</v>
      </c>
      <c r="D752" s="83" t="s">
        <v>1465</v>
      </c>
      <c r="E752" s="84" t="s">
        <v>1464</v>
      </c>
      <c r="F752" s="84" t="s">
        <v>1475</v>
      </c>
      <c r="G752" s="86">
        <v>96000</v>
      </c>
    </row>
    <row r="753" spans="1:7" ht="12.75">
      <c r="A753" s="91"/>
      <c r="B753" s="142">
        <v>42214</v>
      </c>
      <c r="C753" s="83"/>
      <c r="D753" s="83"/>
      <c r="E753" s="83" t="s">
        <v>1474</v>
      </c>
      <c r="F753" s="84"/>
      <c r="G753" s="86"/>
    </row>
    <row r="754" spans="1:7" ht="12.75">
      <c r="A754" s="91">
        <v>577</v>
      </c>
      <c r="B754" s="92">
        <v>42241</v>
      </c>
      <c r="C754" s="84" t="s">
        <v>1466</v>
      </c>
      <c r="D754" s="83" t="s">
        <v>1485</v>
      </c>
      <c r="E754" s="84" t="s">
        <v>1464</v>
      </c>
      <c r="F754" s="84" t="s">
        <v>1475</v>
      </c>
      <c r="G754" s="86">
        <v>1752.37</v>
      </c>
    </row>
    <row r="755" spans="1:6" ht="12.75">
      <c r="A755" s="91"/>
      <c r="B755" s="101"/>
      <c r="C755" s="83"/>
      <c r="D755" s="83"/>
      <c r="E755" s="83" t="s">
        <v>1474</v>
      </c>
      <c r="F755" s="84"/>
    </row>
    <row r="756" spans="1:7" ht="12.75">
      <c r="A756" s="91">
        <v>946</v>
      </c>
      <c r="B756" s="94">
        <v>42356</v>
      </c>
      <c r="C756" s="84" t="s">
        <v>1466</v>
      </c>
      <c r="D756" s="83" t="s">
        <v>1504</v>
      </c>
      <c r="E756" s="83" t="s">
        <v>1464</v>
      </c>
      <c r="F756" s="83" t="s">
        <v>1503</v>
      </c>
      <c r="G756" s="86">
        <v>4383.77</v>
      </c>
    </row>
    <row r="757" spans="1:7" ht="12.75">
      <c r="A757" s="91"/>
      <c r="B757" s="94"/>
      <c r="C757" s="83"/>
      <c r="D757" s="83"/>
      <c r="E757" s="83" t="s">
        <v>1502</v>
      </c>
      <c r="F757" s="83"/>
      <c r="G757" s="86"/>
    </row>
    <row r="758" ht="12.75">
      <c r="G758" s="102">
        <f>SUM(G747:G757)</f>
        <v>165565.74</v>
      </c>
    </row>
    <row r="759" spans="1:7" ht="12.75">
      <c r="A759" s="91"/>
      <c r="B759" s="94"/>
      <c r="C759" s="83"/>
      <c r="D759" s="83"/>
      <c r="E759" s="83"/>
      <c r="F759" s="83"/>
      <c r="G759" s="86"/>
    </row>
    <row r="760" ht="12.75">
      <c r="A760" s="96" t="s">
        <v>1509</v>
      </c>
    </row>
    <row r="761" spans="1:7" ht="12.75">
      <c r="A761" s="91">
        <v>274</v>
      </c>
      <c r="B761" s="93">
        <v>42123</v>
      </c>
      <c r="C761" s="115" t="s">
        <v>1466</v>
      </c>
      <c r="D761" s="115" t="s">
        <v>1472</v>
      </c>
      <c r="E761" s="84" t="s">
        <v>1471</v>
      </c>
      <c r="F761" s="87" t="s">
        <v>1470</v>
      </c>
      <c r="G761" s="86">
        <v>10174.91</v>
      </c>
    </row>
    <row r="762" spans="1:7" ht="12.75">
      <c r="A762" s="91"/>
      <c r="B762" s="93"/>
      <c r="C762" s="84"/>
      <c r="D762" s="84" t="s">
        <v>1469</v>
      </c>
      <c r="E762" s="84"/>
      <c r="F762" s="84"/>
      <c r="G762" s="86"/>
    </row>
    <row r="763" spans="1:7" ht="12.75">
      <c r="A763" s="91">
        <v>313</v>
      </c>
      <c r="B763" s="93">
        <v>42142</v>
      </c>
      <c r="C763" s="84" t="s">
        <v>1466</v>
      </c>
      <c r="D763" s="84" t="s">
        <v>1472</v>
      </c>
      <c r="E763" s="84" t="s">
        <v>1471</v>
      </c>
      <c r="F763" s="87" t="s">
        <v>1470</v>
      </c>
      <c r="G763" s="86">
        <v>16931.49</v>
      </c>
    </row>
    <row r="764" spans="1:7" ht="12.75">
      <c r="A764" s="91"/>
      <c r="B764" s="93"/>
      <c r="C764" s="84"/>
      <c r="D764" s="84" t="s">
        <v>1473</v>
      </c>
      <c r="E764" s="84"/>
      <c r="F764" s="84"/>
      <c r="G764" s="86"/>
    </row>
    <row r="765" spans="1:7" ht="12.75">
      <c r="A765" s="91">
        <v>738</v>
      </c>
      <c r="B765" s="101">
        <v>42300</v>
      </c>
      <c r="C765" s="115" t="s">
        <v>1466</v>
      </c>
      <c r="D765" s="115" t="s">
        <v>1489</v>
      </c>
      <c r="E765" s="84" t="s">
        <v>1471</v>
      </c>
      <c r="F765" s="84" t="s">
        <v>1488</v>
      </c>
      <c r="G765" s="86">
        <v>22456.4</v>
      </c>
    </row>
    <row r="766" spans="1:7" ht="12.75">
      <c r="A766" s="91"/>
      <c r="B766" s="101"/>
      <c r="C766" s="96"/>
      <c r="D766" s="96" t="s">
        <v>1487</v>
      </c>
      <c r="E766" s="84" t="s">
        <v>1486</v>
      </c>
      <c r="F766" s="83"/>
      <c r="G766" s="86"/>
    </row>
    <row r="767" spans="1:7" ht="12.75">
      <c r="A767" s="91">
        <v>983</v>
      </c>
      <c r="B767" s="94">
        <v>42366</v>
      </c>
      <c r="C767" s="83" t="s">
        <v>372</v>
      </c>
      <c r="D767" s="83" t="s">
        <v>1508</v>
      </c>
      <c r="E767" s="83" t="s">
        <v>1471</v>
      </c>
      <c r="F767" s="89" t="s">
        <v>1507</v>
      </c>
      <c r="G767" s="88">
        <v>32810.4</v>
      </c>
    </row>
    <row r="768" spans="1:7" ht="12.75">
      <c r="A768" s="91"/>
      <c r="B768" s="94"/>
      <c r="C768" s="83"/>
      <c r="D768" s="83" t="s">
        <v>1506</v>
      </c>
      <c r="E768" s="83" t="s">
        <v>1505</v>
      </c>
      <c r="F768" s="83"/>
      <c r="G768" s="88"/>
    </row>
    <row r="769" ht="12.75">
      <c r="G769" s="102">
        <f>SUM(G761:G768)</f>
        <v>82373.20000000001</v>
      </c>
    </row>
    <row r="773" ht="12.75">
      <c r="A773" s="96" t="s">
        <v>1484</v>
      </c>
    </row>
    <row r="774" spans="1:7" ht="12.75">
      <c r="A774" s="91">
        <v>498</v>
      </c>
      <c r="B774" s="92">
        <v>42212</v>
      </c>
      <c r="C774" s="83" t="s">
        <v>1483</v>
      </c>
      <c r="D774" s="84" t="s">
        <v>1482</v>
      </c>
      <c r="E774" s="111" t="s">
        <v>1477</v>
      </c>
      <c r="F774" s="84" t="s">
        <v>1481</v>
      </c>
      <c r="G774" s="86">
        <v>2514.07</v>
      </c>
    </row>
    <row r="775" spans="1:7" ht="12.75">
      <c r="A775" s="91"/>
      <c r="B775" s="92"/>
      <c r="C775" s="83"/>
      <c r="D775" s="84" t="s">
        <v>1480</v>
      </c>
      <c r="E775" s="84"/>
      <c r="F775" s="84"/>
      <c r="G775" s="86"/>
    </row>
    <row r="776" spans="1:7" ht="12.75">
      <c r="A776" s="91">
        <v>499</v>
      </c>
      <c r="B776" s="92">
        <v>42212</v>
      </c>
      <c r="C776" s="83" t="s">
        <v>1479</v>
      </c>
      <c r="D776" s="84" t="s">
        <v>1478</v>
      </c>
      <c r="E776" s="111" t="s">
        <v>1477</v>
      </c>
      <c r="F776" s="84" t="s">
        <v>1476</v>
      </c>
      <c r="G776" s="86">
        <v>1445.75</v>
      </c>
    </row>
    <row r="777" spans="1:7" ht="12.75">
      <c r="A777" s="91">
        <v>801</v>
      </c>
      <c r="B777" s="94">
        <v>42320</v>
      </c>
      <c r="C777" s="83" t="s">
        <v>1483</v>
      </c>
      <c r="D777" s="83" t="s">
        <v>1517</v>
      </c>
      <c r="E777" s="83" t="s">
        <v>1511</v>
      </c>
      <c r="F777" s="83" t="s">
        <v>1516</v>
      </c>
      <c r="G777" s="86">
        <v>2322</v>
      </c>
    </row>
    <row r="778" spans="1:7" ht="12.75">
      <c r="A778" s="91">
        <v>802</v>
      </c>
      <c r="B778" s="94">
        <v>42320</v>
      </c>
      <c r="C778" s="83" t="s">
        <v>1515</v>
      </c>
      <c r="D778" s="84" t="s">
        <v>1514</v>
      </c>
      <c r="E778" s="83" t="s">
        <v>1511</v>
      </c>
      <c r="F778" s="83" t="s">
        <v>1513</v>
      </c>
      <c r="G778" s="86">
        <v>5541</v>
      </c>
    </row>
    <row r="779" spans="1:7" ht="12.75">
      <c r="A779" s="91">
        <v>803</v>
      </c>
      <c r="B779" s="94">
        <v>42320</v>
      </c>
      <c r="C779" s="83" t="s">
        <v>1496</v>
      </c>
      <c r="D779" s="83" t="s">
        <v>1512</v>
      </c>
      <c r="E779" s="83" t="s">
        <v>1511</v>
      </c>
      <c r="F779" s="83" t="s">
        <v>1510</v>
      </c>
      <c r="G779" s="86">
        <v>818.4</v>
      </c>
    </row>
    <row r="780" spans="1:7" ht="12.75">
      <c r="A780" s="91">
        <v>930</v>
      </c>
      <c r="B780" s="94">
        <v>42354</v>
      </c>
      <c r="C780" s="83" t="s">
        <v>1483</v>
      </c>
      <c r="D780" s="83" t="s">
        <v>1501</v>
      </c>
      <c r="E780" s="90" t="s">
        <v>1491</v>
      </c>
      <c r="F780" s="89" t="s">
        <v>1500</v>
      </c>
      <c r="G780" s="86">
        <v>2077</v>
      </c>
    </row>
    <row r="781" spans="1:7" ht="12.75">
      <c r="A781" s="91">
        <v>931</v>
      </c>
      <c r="B781" s="94">
        <v>42354</v>
      </c>
      <c r="C781" s="83" t="s">
        <v>1499</v>
      </c>
      <c r="D781" s="83" t="s">
        <v>1498</v>
      </c>
      <c r="E781" s="90" t="s">
        <v>1491</v>
      </c>
      <c r="F781" s="89" t="s">
        <v>1497</v>
      </c>
      <c r="G781" s="86">
        <v>1020.88</v>
      </c>
    </row>
    <row r="782" spans="1:7" ht="12.75">
      <c r="A782" s="91">
        <v>932</v>
      </c>
      <c r="B782" s="94">
        <v>42354</v>
      </c>
      <c r="C782" s="83" t="s">
        <v>1496</v>
      </c>
      <c r="D782" s="83" t="s">
        <v>1495</v>
      </c>
      <c r="E782" s="90" t="s">
        <v>1491</v>
      </c>
      <c r="F782" s="89" t="s">
        <v>1494</v>
      </c>
      <c r="G782" s="86">
        <v>660.8</v>
      </c>
    </row>
    <row r="783" spans="1:7" ht="12.75">
      <c r="A783" s="91">
        <v>933</v>
      </c>
      <c r="B783" s="94">
        <v>42354</v>
      </c>
      <c r="C783" s="83" t="s">
        <v>1493</v>
      </c>
      <c r="D783" s="84" t="s">
        <v>1492</v>
      </c>
      <c r="E783" s="90" t="s">
        <v>1491</v>
      </c>
      <c r="F783" s="89" t="s">
        <v>1490</v>
      </c>
      <c r="G783" s="99">
        <v>1273.6</v>
      </c>
    </row>
    <row r="784" ht="12.75">
      <c r="G784" s="102">
        <f>SUM(G774:G783)</f>
        <v>17673.499999999996</v>
      </c>
    </row>
    <row r="788" ht="12.75">
      <c r="A788" s="96" t="s">
        <v>1533</v>
      </c>
    </row>
    <row r="789" spans="1:7" ht="12.75">
      <c r="A789" s="91">
        <v>196</v>
      </c>
      <c r="B789" s="92">
        <v>42093</v>
      </c>
      <c r="C789" s="83" t="s">
        <v>781</v>
      </c>
      <c r="D789" s="83" t="s">
        <v>1531</v>
      </c>
      <c r="E789" s="90" t="s">
        <v>1530</v>
      </c>
      <c r="F789" s="84" t="s">
        <v>1529</v>
      </c>
      <c r="G789" s="85">
        <v>3352.37</v>
      </c>
    </row>
    <row r="790" spans="1:7" ht="12.75">
      <c r="A790" s="91"/>
      <c r="B790" s="92"/>
      <c r="C790" s="84"/>
      <c r="D790" s="84" t="s">
        <v>1532</v>
      </c>
      <c r="E790" s="84"/>
      <c r="F790" s="84"/>
      <c r="G790" s="85"/>
    </row>
    <row r="791" spans="1:7" ht="12.75">
      <c r="A791" s="91">
        <v>227</v>
      </c>
      <c r="B791" s="92">
        <v>42110</v>
      </c>
      <c r="C791" s="83" t="s">
        <v>781</v>
      </c>
      <c r="D791" s="83" t="s">
        <v>1531</v>
      </c>
      <c r="E791" s="90" t="s">
        <v>1530</v>
      </c>
      <c r="F791" s="84" t="s">
        <v>1529</v>
      </c>
      <c r="G791" s="85">
        <v>5240.83</v>
      </c>
    </row>
    <row r="792" spans="1:7" ht="12.75">
      <c r="A792" s="91"/>
      <c r="B792" s="92"/>
      <c r="C792" s="84"/>
      <c r="D792" s="84" t="s">
        <v>1528</v>
      </c>
      <c r="E792" s="84"/>
      <c r="F792" s="84"/>
      <c r="G792" s="85"/>
    </row>
    <row r="793" ht="12.75">
      <c r="G793" s="102">
        <f>SUM(G789:G792)</f>
        <v>8593.2</v>
      </c>
    </row>
    <row r="795" ht="12.75">
      <c r="A795" s="96" t="s">
        <v>1542</v>
      </c>
    </row>
    <row r="796" spans="1:7" ht="12.75">
      <c r="A796" s="91">
        <v>228</v>
      </c>
      <c r="B796" s="92">
        <v>42110</v>
      </c>
      <c r="C796" s="105" t="s">
        <v>1541</v>
      </c>
      <c r="D796" s="84" t="s">
        <v>1540</v>
      </c>
      <c r="E796" s="89" t="s">
        <v>1539</v>
      </c>
      <c r="F796" s="84" t="s">
        <v>1538</v>
      </c>
      <c r="G796" s="85">
        <v>333.8</v>
      </c>
    </row>
    <row r="797" spans="1:7" ht="12.75">
      <c r="A797" s="91"/>
      <c r="B797" s="92"/>
      <c r="C797" s="83"/>
      <c r="D797" s="83" t="s">
        <v>1537</v>
      </c>
      <c r="E797" s="83" t="s">
        <v>1536</v>
      </c>
      <c r="F797" s="84"/>
      <c r="G797" s="85">
        <v>166.82</v>
      </c>
    </row>
    <row r="798" spans="1:7" ht="12.75">
      <c r="A798" s="91"/>
      <c r="B798" s="92"/>
      <c r="C798" s="84"/>
      <c r="D798" s="83" t="s">
        <v>1535</v>
      </c>
      <c r="E798" s="89" t="s">
        <v>1534</v>
      </c>
      <c r="F798" s="84"/>
      <c r="G798" s="85">
        <v>135.08</v>
      </c>
    </row>
    <row r="799" ht="12.75">
      <c r="G799" s="102">
        <f>SUM(G796:G798)</f>
        <v>635.7</v>
      </c>
    </row>
    <row r="801" ht="12.75">
      <c r="A801" s="96" t="s">
        <v>1551</v>
      </c>
    </row>
    <row r="802" spans="1:7" ht="12.75">
      <c r="A802" s="91">
        <v>249</v>
      </c>
      <c r="B802" s="93">
        <v>42116</v>
      </c>
      <c r="C802" s="105" t="s">
        <v>1550</v>
      </c>
      <c r="D802" s="83" t="s">
        <v>1549</v>
      </c>
      <c r="E802" s="84" t="s">
        <v>1548</v>
      </c>
      <c r="F802" s="84" t="s">
        <v>1547</v>
      </c>
      <c r="G802" s="85">
        <v>292</v>
      </c>
    </row>
    <row r="803" spans="1:7" ht="12.75">
      <c r="A803" s="91">
        <v>250</v>
      </c>
      <c r="B803" s="93">
        <v>42116</v>
      </c>
      <c r="C803" s="83" t="s">
        <v>1546</v>
      </c>
      <c r="D803" s="83" t="s">
        <v>1545</v>
      </c>
      <c r="E803" s="84" t="s">
        <v>1544</v>
      </c>
      <c r="F803" s="87" t="s">
        <v>1543</v>
      </c>
      <c r="G803" s="85">
        <v>791</v>
      </c>
    </row>
    <row r="804" spans="1:7" ht="12.75">
      <c r="A804" s="91">
        <v>421</v>
      </c>
      <c r="B804" s="92">
        <v>42181</v>
      </c>
      <c r="C804" s="105" t="s">
        <v>1550</v>
      </c>
      <c r="D804" s="83" t="s">
        <v>1557</v>
      </c>
      <c r="E804" s="84" t="s">
        <v>1556</v>
      </c>
      <c r="F804" s="84" t="s">
        <v>1555</v>
      </c>
      <c r="G804" s="86">
        <v>146</v>
      </c>
    </row>
    <row r="805" spans="1:7" ht="12.75">
      <c r="A805" s="91">
        <v>422</v>
      </c>
      <c r="B805" s="92">
        <v>42181</v>
      </c>
      <c r="C805" s="83" t="s">
        <v>1546</v>
      </c>
      <c r="D805" s="83" t="s">
        <v>1554</v>
      </c>
      <c r="E805" s="84" t="s">
        <v>1553</v>
      </c>
      <c r="F805" s="84" t="s">
        <v>1552</v>
      </c>
      <c r="G805" s="86">
        <v>312</v>
      </c>
    </row>
    <row r="806" spans="1:7" ht="12.75">
      <c r="A806" s="91">
        <v>552</v>
      </c>
      <c r="B806" s="92">
        <v>42235</v>
      </c>
      <c r="C806" s="120" t="s">
        <v>1564</v>
      </c>
      <c r="D806" s="83" t="s">
        <v>1563</v>
      </c>
      <c r="E806" s="84" t="s">
        <v>1562</v>
      </c>
      <c r="F806" s="84" t="s">
        <v>1561</v>
      </c>
      <c r="G806" s="86">
        <v>109.5</v>
      </c>
    </row>
    <row r="807" spans="1:7" ht="12.75">
      <c r="A807" s="91">
        <v>553</v>
      </c>
      <c r="B807" s="92">
        <v>42235</v>
      </c>
      <c r="C807" s="83" t="s">
        <v>1546</v>
      </c>
      <c r="D807" s="83" t="s">
        <v>1560</v>
      </c>
      <c r="E807" s="84" t="s">
        <v>1559</v>
      </c>
      <c r="F807" s="84" t="s">
        <v>1558</v>
      </c>
      <c r="G807" s="86">
        <v>260</v>
      </c>
    </row>
    <row r="808" spans="1:7" ht="12.75">
      <c r="A808" s="91">
        <v>825</v>
      </c>
      <c r="B808" s="94">
        <v>42325</v>
      </c>
      <c r="C808" s="105" t="s">
        <v>1550</v>
      </c>
      <c r="D808" s="83" t="s">
        <v>1571</v>
      </c>
      <c r="E808" t="s">
        <v>1570</v>
      </c>
      <c r="F808" t="s">
        <v>1569</v>
      </c>
      <c r="G808">
        <v>109.5</v>
      </c>
    </row>
    <row r="809" spans="1:7" ht="12.75">
      <c r="A809" s="91">
        <v>826</v>
      </c>
      <c r="B809" s="94">
        <v>42325</v>
      </c>
      <c r="C809" t="s">
        <v>1568</v>
      </c>
      <c r="D809" s="83" t="s">
        <v>1567</v>
      </c>
      <c r="E809" t="s">
        <v>1566</v>
      </c>
      <c r="F809" t="s">
        <v>1565</v>
      </c>
      <c r="G809">
        <v>270</v>
      </c>
    </row>
    <row r="810" spans="1:7" ht="12.75">
      <c r="A810" s="91">
        <v>837</v>
      </c>
      <c r="B810" s="94">
        <v>42331</v>
      </c>
      <c r="C810" s="105" t="s">
        <v>1550</v>
      </c>
      <c r="D810" s="83" t="s">
        <v>1577</v>
      </c>
      <c r="E810" s="83" t="s">
        <v>1576</v>
      </c>
      <c r="F810" s="83" t="s">
        <v>1575</v>
      </c>
      <c r="G810" s="86">
        <v>109.5</v>
      </c>
    </row>
    <row r="811" spans="1:7" ht="12.75">
      <c r="A811" s="91">
        <v>838</v>
      </c>
      <c r="B811" s="94">
        <v>42331</v>
      </c>
      <c r="C811" t="s">
        <v>1568</v>
      </c>
      <c r="D811" s="83" t="s">
        <v>1574</v>
      </c>
      <c r="E811" s="83" t="s">
        <v>1573</v>
      </c>
      <c r="F811" s="83" t="s">
        <v>1572</v>
      </c>
      <c r="G811" s="86">
        <v>250</v>
      </c>
    </row>
    <row r="812" ht="12.75">
      <c r="G812" s="102">
        <f>SUM(G802:G811)</f>
        <v>2649.5</v>
      </c>
    </row>
    <row r="815" ht="12.75">
      <c r="A815" s="96" t="s">
        <v>1683</v>
      </c>
    </row>
    <row r="816" spans="1:7" ht="12.75">
      <c r="A816" s="91">
        <v>266</v>
      </c>
      <c r="B816" s="93">
        <v>42122</v>
      </c>
      <c r="C816" s="83" t="s">
        <v>1581</v>
      </c>
      <c r="D816" s="84" t="s">
        <v>1580</v>
      </c>
      <c r="E816" s="84" t="s">
        <v>1579</v>
      </c>
      <c r="F816" s="84" t="s">
        <v>1578</v>
      </c>
      <c r="G816" s="143">
        <v>8680</v>
      </c>
    </row>
    <row r="821" ht="12.75">
      <c r="A821" s="96" t="s">
        <v>1684</v>
      </c>
    </row>
    <row r="822" spans="1:7" ht="12.75">
      <c r="A822" s="91">
        <v>275</v>
      </c>
      <c r="B822" s="93">
        <v>42124</v>
      </c>
      <c r="C822" s="120" t="s">
        <v>1541</v>
      </c>
      <c r="D822" s="84" t="s">
        <v>1584</v>
      </c>
      <c r="E822" s="84" t="s">
        <v>1583</v>
      </c>
      <c r="F822" s="84" t="s">
        <v>1582</v>
      </c>
      <c r="G822" s="86">
        <v>180</v>
      </c>
    </row>
    <row r="823" spans="1:7" ht="12.75">
      <c r="A823" s="91">
        <v>321</v>
      </c>
      <c r="B823" s="93">
        <v>42144</v>
      </c>
      <c r="C823" s="120" t="s">
        <v>1541</v>
      </c>
      <c r="D823" s="84" t="s">
        <v>1591</v>
      </c>
      <c r="E823" s="84" t="s">
        <v>1590</v>
      </c>
      <c r="F823" s="84" t="s">
        <v>1589</v>
      </c>
      <c r="G823" s="86">
        <v>165.37</v>
      </c>
    </row>
    <row r="824" spans="1:7" ht="12.75">
      <c r="A824" s="91">
        <v>494</v>
      </c>
      <c r="B824" s="92">
        <v>42208</v>
      </c>
      <c r="C824" s="105" t="s">
        <v>1622</v>
      </c>
      <c r="D824" s="84" t="s">
        <v>1621</v>
      </c>
      <c r="E824" s="84" t="s">
        <v>1620</v>
      </c>
      <c r="F824" s="84" t="s">
        <v>1619</v>
      </c>
      <c r="G824" s="86">
        <v>260.81</v>
      </c>
    </row>
    <row r="825" spans="1:7" ht="12.75">
      <c r="A825" s="91">
        <v>912</v>
      </c>
      <c r="B825" s="94">
        <v>42348</v>
      </c>
      <c r="C825" s="120" t="s">
        <v>1673</v>
      </c>
      <c r="D825" s="83" t="s">
        <v>1672</v>
      </c>
      <c r="E825" s="84" t="s">
        <v>1671</v>
      </c>
      <c r="F825" s="83" t="s">
        <v>1670</v>
      </c>
      <c r="G825" s="86">
        <v>261.22</v>
      </c>
    </row>
    <row r="826" spans="1:7" ht="12.75">
      <c r="A826" s="91"/>
      <c r="B826" s="94"/>
      <c r="C826" s="120"/>
      <c r="D826" s="83"/>
      <c r="E826" s="84"/>
      <c r="F826" s="83"/>
      <c r="G826" s="104">
        <f>SUM(G822:G825)</f>
        <v>867.4000000000001</v>
      </c>
    </row>
    <row r="828" ht="12.75">
      <c r="A828" s="96" t="s">
        <v>1685</v>
      </c>
    </row>
    <row r="829" spans="1:7" ht="12.75">
      <c r="A829" s="91">
        <v>320</v>
      </c>
      <c r="B829" s="93">
        <v>42143</v>
      </c>
      <c r="C829" s="83" t="s">
        <v>1588</v>
      </c>
      <c r="D829" s="83" t="s">
        <v>1587</v>
      </c>
      <c r="E829" s="84" t="s">
        <v>1586</v>
      </c>
      <c r="F829" s="84" t="s">
        <v>1585</v>
      </c>
      <c r="G829" s="104">
        <v>434</v>
      </c>
    </row>
    <row r="835" ht="12.75">
      <c r="A835" s="96" t="s">
        <v>1686</v>
      </c>
    </row>
    <row r="836" spans="1:7" ht="12.75">
      <c r="A836" s="91">
        <v>335</v>
      </c>
      <c r="B836" s="93">
        <v>42144</v>
      </c>
      <c r="C836" s="83" t="s">
        <v>781</v>
      </c>
      <c r="D836" s="83" t="s">
        <v>1594</v>
      </c>
      <c r="E836" s="84" t="s">
        <v>1593</v>
      </c>
      <c r="F836" s="84" t="s">
        <v>1592</v>
      </c>
      <c r="G836" s="86">
        <v>458.8</v>
      </c>
    </row>
    <row r="837" spans="1:7" ht="12.75">
      <c r="A837" s="91">
        <v>937</v>
      </c>
      <c r="B837" s="94">
        <v>42355</v>
      </c>
      <c r="C837" s="83" t="s">
        <v>1681</v>
      </c>
      <c r="D837" s="83" t="s">
        <v>1680</v>
      </c>
      <c r="E837" s="83" t="s">
        <v>1679</v>
      </c>
      <c r="F837" s="83" t="s">
        <v>1678</v>
      </c>
      <c r="G837" s="99">
        <v>1597.06</v>
      </c>
    </row>
    <row r="838" ht="12.75">
      <c r="G838" s="102">
        <f>SUM(G836:G837)</f>
        <v>2055.86</v>
      </c>
    </row>
    <row r="841" ht="12.75">
      <c r="A841" s="96" t="s">
        <v>1687</v>
      </c>
    </row>
    <row r="842" spans="1:7" ht="12.75">
      <c r="A842" s="91">
        <v>339</v>
      </c>
      <c r="B842" s="92">
        <v>42146</v>
      </c>
      <c r="C842" s="84" t="s">
        <v>1598</v>
      </c>
      <c r="D842" s="83" t="s">
        <v>1597</v>
      </c>
      <c r="E842" s="84" t="s">
        <v>1596</v>
      </c>
      <c r="F842" s="84" t="s">
        <v>1595</v>
      </c>
      <c r="G842" s="86">
        <v>1320</v>
      </c>
    </row>
    <row r="843" spans="1:7" ht="12.75">
      <c r="A843" s="91">
        <v>392</v>
      </c>
      <c r="B843" s="92">
        <v>42173</v>
      </c>
      <c r="C843" s="84" t="s">
        <v>1605</v>
      </c>
      <c r="D843" s="83" t="s">
        <v>1604</v>
      </c>
      <c r="E843" s="84" t="s">
        <v>1603</v>
      </c>
      <c r="F843" s="84" t="s">
        <v>1602</v>
      </c>
      <c r="G843" s="86">
        <v>150</v>
      </c>
    </row>
    <row r="844" ht="12.75">
      <c r="G844" s="102">
        <f>SUM(G842:G843)</f>
        <v>1470</v>
      </c>
    </row>
    <row r="847" ht="12.75">
      <c r="A847" s="96" t="s">
        <v>1688</v>
      </c>
    </row>
    <row r="848" spans="1:7" ht="12.75">
      <c r="A848" s="91">
        <v>425</v>
      </c>
      <c r="B848" s="92">
        <v>42184</v>
      </c>
      <c r="C848" s="105" t="s">
        <v>1609</v>
      </c>
      <c r="D848" s="83" t="s">
        <v>1608</v>
      </c>
      <c r="E848" s="84" t="s">
        <v>1607</v>
      </c>
      <c r="F848" s="84" t="s">
        <v>1606</v>
      </c>
      <c r="G848" s="104">
        <v>124</v>
      </c>
    </row>
    <row r="851" ht="12.75">
      <c r="A851" s="96" t="s">
        <v>1689</v>
      </c>
    </row>
    <row r="852" spans="1:7" ht="12.75">
      <c r="A852" s="91">
        <v>429</v>
      </c>
      <c r="B852" s="92">
        <v>42185</v>
      </c>
      <c r="C852" s="83" t="s">
        <v>1613</v>
      </c>
      <c r="D852" s="84" t="s">
        <v>1612</v>
      </c>
      <c r="E852" s="84" t="s">
        <v>1611</v>
      </c>
      <c r="F852" s="84" t="s">
        <v>1610</v>
      </c>
      <c r="G852" s="86">
        <v>256.38</v>
      </c>
    </row>
    <row r="853" spans="1:7" ht="12.75">
      <c r="A853" s="91">
        <v>460</v>
      </c>
      <c r="B853" s="92">
        <v>42199</v>
      </c>
      <c r="C853" s="83" t="s">
        <v>1613</v>
      </c>
      <c r="D853" s="84" t="s">
        <v>1614</v>
      </c>
      <c r="E853" s="84" t="s">
        <v>1611</v>
      </c>
      <c r="F853" s="84" t="s">
        <v>1610</v>
      </c>
      <c r="G853" s="86">
        <v>2656.29</v>
      </c>
    </row>
    <row r="854" ht="12.75">
      <c r="G854" s="96">
        <f>SUM(G852:G853)</f>
        <v>2912.67</v>
      </c>
    </row>
    <row r="855" ht="12.75">
      <c r="A855" s="96" t="s">
        <v>1690</v>
      </c>
    </row>
    <row r="856" spans="1:7" ht="12.75">
      <c r="A856" s="91">
        <v>488</v>
      </c>
      <c r="B856" s="92">
        <v>42205</v>
      </c>
      <c r="C856" s="83" t="s">
        <v>1618</v>
      </c>
      <c r="D856" s="84" t="s">
        <v>1617</v>
      </c>
      <c r="E856" s="84" t="s">
        <v>1616</v>
      </c>
      <c r="F856" s="83" t="s">
        <v>1615</v>
      </c>
      <c r="G856" s="112">
        <v>9000</v>
      </c>
    </row>
    <row r="860" ht="12.75">
      <c r="A860" s="96" t="s">
        <v>1691</v>
      </c>
    </row>
    <row r="861" spans="1:7" ht="12.75">
      <c r="A861" s="91">
        <v>511</v>
      </c>
      <c r="B861" s="92">
        <v>42215</v>
      </c>
      <c r="C861" s="120" t="s">
        <v>1627</v>
      </c>
      <c r="D861" s="83" t="s">
        <v>1626</v>
      </c>
      <c r="E861" s="83" t="s">
        <v>1625</v>
      </c>
      <c r="F861" s="84" t="s">
        <v>1624</v>
      </c>
      <c r="G861" s="104">
        <v>33.3</v>
      </c>
    </row>
    <row r="862" spans="1:7" ht="12.75">
      <c r="A862" s="91"/>
      <c r="B862" s="92"/>
      <c r="D862" s="84"/>
      <c r="E862" s="83" t="s">
        <v>1623</v>
      </c>
      <c r="F862" s="83"/>
      <c r="G862" s="86"/>
    </row>
    <row r="865" ht="12.75">
      <c r="A865" s="96" t="s">
        <v>1692</v>
      </c>
    </row>
    <row r="866" spans="1:7" ht="12.75">
      <c r="A866" s="91">
        <v>578</v>
      </c>
      <c r="B866" s="92">
        <v>42241</v>
      </c>
      <c r="C866" s="83" t="s">
        <v>1635</v>
      </c>
      <c r="D866" s="83" t="s">
        <v>1634</v>
      </c>
      <c r="E866" s="84" t="s">
        <v>1633</v>
      </c>
      <c r="F866" s="84" t="s">
        <v>1632</v>
      </c>
      <c r="G866">
        <v>566.37</v>
      </c>
    </row>
    <row r="867" spans="1:6" ht="12.75">
      <c r="A867" s="91"/>
      <c r="B867" s="101"/>
      <c r="C867" s="101"/>
      <c r="D867" s="84"/>
      <c r="E867" s="87" t="s">
        <v>1631</v>
      </c>
      <c r="F867" s="84"/>
    </row>
    <row r="868" spans="1:7" ht="12.75">
      <c r="A868" s="91">
        <v>645</v>
      </c>
      <c r="B868" s="94">
        <v>42268</v>
      </c>
      <c r="C868" s="83" t="s">
        <v>1648</v>
      </c>
      <c r="D868" s="84" t="s">
        <v>1647</v>
      </c>
      <c r="E868" s="128" t="s">
        <v>1646</v>
      </c>
      <c r="F868" s="87" t="s">
        <v>1645</v>
      </c>
      <c r="G868" s="86">
        <v>1103.6</v>
      </c>
    </row>
    <row r="869" spans="1:7" ht="12.75">
      <c r="A869" s="91"/>
      <c r="B869" s="101"/>
      <c r="C869" s="109"/>
      <c r="D869" s="109"/>
      <c r="E869" s="84" t="s">
        <v>1644</v>
      </c>
      <c r="F869" s="87" t="s">
        <v>1643</v>
      </c>
      <c r="G869" s="86">
        <v>2049.39</v>
      </c>
    </row>
    <row r="870" spans="1:5" ht="12.75">
      <c r="A870" s="91"/>
      <c r="B870" s="101"/>
      <c r="C870" s="84"/>
      <c r="D870" s="84"/>
      <c r="E870" s="84" t="s">
        <v>1633</v>
      </c>
    </row>
    <row r="871" spans="1:7" ht="12.75">
      <c r="A871" s="91"/>
      <c r="B871" s="101"/>
      <c r="C871" s="84"/>
      <c r="D871" s="84"/>
      <c r="E871" s="84"/>
      <c r="G871" s="96">
        <f>SUM(G866:G870)</f>
        <v>3719.3599999999997</v>
      </c>
    </row>
    <row r="872" spans="1:5" ht="12.75">
      <c r="A872" s="91"/>
      <c r="B872" s="101"/>
      <c r="C872" s="84"/>
      <c r="D872" s="84"/>
      <c r="E872" s="84"/>
    </row>
    <row r="874" ht="12.75">
      <c r="A874" s="96" t="s">
        <v>1693</v>
      </c>
    </row>
    <row r="875" spans="1:7" ht="12.75">
      <c r="A875" s="91">
        <v>624</v>
      </c>
      <c r="B875" s="101">
        <v>42264</v>
      </c>
      <c r="C875" s="84" t="s">
        <v>1635</v>
      </c>
      <c r="D875" s="84" t="s">
        <v>1639</v>
      </c>
      <c r="E875" s="83" t="s">
        <v>1638</v>
      </c>
      <c r="F875" s="84" t="s">
        <v>1637</v>
      </c>
      <c r="G875" s="86">
        <v>110.09</v>
      </c>
    </row>
    <row r="876" spans="1:7" ht="12.75">
      <c r="A876" s="91"/>
      <c r="B876" s="101"/>
      <c r="C876" s="84"/>
      <c r="D876" s="84"/>
      <c r="E876" s="84" t="s">
        <v>1636</v>
      </c>
      <c r="F876" s="84"/>
      <c r="G876" s="86"/>
    </row>
    <row r="877" spans="1:7" ht="12.75">
      <c r="A877" s="91">
        <v>625</v>
      </c>
      <c r="B877" s="101">
        <v>42264</v>
      </c>
      <c r="C877" s="84" t="s">
        <v>1635</v>
      </c>
      <c r="D877" s="84" t="s">
        <v>1642</v>
      </c>
      <c r="E877" s="84" t="s">
        <v>1641</v>
      </c>
      <c r="F877" s="84" t="s">
        <v>1640</v>
      </c>
      <c r="G877" s="133">
        <v>82.56</v>
      </c>
    </row>
    <row r="878" spans="1:7" ht="12.75">
      <c r="A878" s="91">
        <v>667</v>
      </c>
      <c r="B878" s="101">
        <v>42289</v>
      </c>
      <c r="C878" s="83" t="s">
        <v>1648</v>
      </c>
      <c r="D878" s="83" t="s">
        <v>1659</v>
      </c>
      <c r="E878" s="84" t="s">
        <v>1658</v>
      </c>
      <c r="F878" s="84" t="s">
        <v>1657</v>
      </c>
      <c r="G878" s="116">
        <v>82.13</v>
      </c>
    </row>
    <row r="879" spans="1:7" ht="12.75">
      <c r="A879" s="91">
        <v>810</v>
      </c>
      <c r="B879" s="94">
        <v>42321</v>
      </c>
      <c r="C879" s="83" t="s">
        <v>1648</v>
      </c>
      <c r="D879" s="83" t="s">
        <v>1667</v>
      </c>
      <c r="E879" s="84" t="s">
        <v>1658</v>
      </c>
      <c r="F879" s="83" t="s">
        <v>1666</v>
      </c>
      <c r="G879" s="116">
        <v>82.52</v>
      </c>
    </row>
    <row r="880" spans="1:7" ht="12.75">
      <c r="A880" s="91">
        <v>880</v>
      </c>
      <c r="B880" s="94">
        <v>42346</v>
      </c>
      <c r="C880" s="83" t="s">
        <v>1648</v>
      </c>
      <c r="D880" s="83" t="s">
        <v>1669</v>
      </c>
      <c r="E880" s="84" t="s">
        <v>1658</v>
      </c>
      <c r="F880" s="83" t="s">
        <v>1668</v>
      </c>
      <c r="G880" s="116">
        <v>82.97</v>
      </c>
    </row>
    <row r="881" ht="12.75">
      <c r="G881" s="102">
        <f>SUM(G875:G880)</f>
        <v>440.27</v>
      </c>
    </row>
    <row r="883" ht="12.75">
      <c r="A883" s="96" t="s">
        <v>1694</v>
      </c>
    </row>
    <row r="884" spans="1:7" ht="12.75">
      <c r="A884" s="91">
        <v>647</v>
      </c>
      <c r="B884" s="101">
        <v>42268</v>
      </c>
      <c r="C884" s="83" t="s">
        <v>1652</v>
      </c>
      <c r="D884" s="83" t="s">
        <v>1651</v>
      </c>
      <c r="E884" s="84" t="s">
        <v>1650</v>
      </c>
      <c r="F884" s="87" t="s">
        <v>1649</v>
      </c>
      <c r="G884" s="86">
        <v>186</v>
      </c>
    </row>
    <row r="885" spans="1:7" ht="12.75">
      <c r="A885" s="91">
        <v>743</v>
      </c>
      <c r="B885" s="101">
        <v>42303</v>
      </c>
      <c r="C885" s="83" t="s">
        <v>1652</v>
      </c>
      <c r="D885" s="83" t="s">
        <v>1651</v>
      </c>
      <c r="E885" s="84" t="s">
        <v>1650</v>
      </c>
      <c r="F885" s="83" t="s">
        <v>1665</v>
      </c>
      <c r="G885" s="86">
        <v>186</v>
      </c>
    </row>
    <row r="886" spans="1:7" ht="12.75">
      <c r="A886" s="91"/>
      <c r="B886" s="101"/>
      <c r="C886" s="83"/>
      <c r="D886" s="83"/>
      <c r="E886" s="84"/>
      <c r="F886" s="83"/>
      <c r="G886" s="104">
        <f>SUM(G884:G885)</f>
        <v>372</v>
      </c>
    </row>
    <row r="887" spans="1:7" ht="12.75">
      <c r="A887" s="91"/>
      <c r="B887" s="101"/>
      <c r="C887" s="83"/>
      <c r="D887" s="83"/>
      <c r="E887" s="84"/>
      <c r="F887" s="83"/>
      <c r="G887" s="86"/>
    </row>
    <row r="888" spans="1:7" ht="12.75">
      <c r="A888" s="91"/>
      <c r="B888" s="101"/>
      <c r="C888" s="83"/>
      <c r="D888" s="83"/>
      <c r="E888" s="84"/>
      <c r="F888" s="83"/>
      <c r="G888" s="86"/>
    </row>
    <row r="889" ht="12.75">
      <c r="A889" s="96" t="s">
        <v>1695</v>
      </c>
    </row>
    <row r="890" spans="1:7" ht="12.75">
      <c r="A890" s="91">
        <v>659</v>
      </c>
      <c r="B890" s="101">
        <v>42275</v>
      </c>
      <c r="C890" s="83" t="s">
        <v>1656</v>
      </c>
      <c r="D890" s="83" t="s">
        <v>1655</v>
      </c>
      <c r="E890" s="83" t="s">
        <v>1654</v>
      </c>
      <c r="F890" s="84" t="s">
        <v>1653</v>
      </c>
      <c r="G890" s="86">
        <v>9100.5</v>
      </c>
    </row>
    <row r="891" spans="1:7" ht="12.75">
      <c r="A891" s="91">
        <v>727</v>
      </c>
      <c r="B891" s="101">
        <v>42297</v>
      </c>
      <c r="C891" s="83" t="s">
        <v>1656</v>
      </c>
      <c r="D891" s="83" t="s">
        <v>1660</v>
      </c>
      <c r="E891" s="83" t="s">
        <v>1654</v>
      </c>
      <c r="F891" s="84" t="s">
        <v>1653</v>
      </c>
      <c r="G891" s="86">
        <v>3696.24</v>
      </c>
    </row>
    <row r="892" ht="12.75">
      <c r="G892" s="96">
        <f>SUM(G890:G891)</f>
        <v>12796.74</v>
      </c>
    </row>
    <row r="895" ht="12.75">
      <c r="A895" s="96" t="s">
        <v>1696</v>
      </c>
    </row>
    <row r="896" spans="1:7" ht="12.75">
      <c r="A896" s="91">
        <v>739</v>
      </c>
      <c r="B896" s="101">
        <v>42303</v>
      </c>
      <c r="C896" s="84" t="s">
        <v>1664</v>
      </c>
      <c r="D896" s="83" t="s">
        <v>1663</v>
      </c>
      <c r="E896" s="84" t="s">
        <v>1662</v>
      </c>
      <c r="F896" s="84" t="s">
        <v>1661</v>
      </c>
      <c r="G896" s="104">
        <v>1581</v>
      </c>
    </row>
  </sheetData>
  <sheetProtection/>
  <mergeCells count="1">
    <mergeCell ref="A481:B481"/>
  </mergeCells>
  <printOptions/>
  <pageMargins left="0.7086614173228347" right="0.42" top="0.44" bottom="0.38" header="0.31496062992125984" footer="0.4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bajenaru.cristina</dc:creator>
  <cp:keywords/>
  <dc:description/>
  <cp:lastModifiedBy>Utilizator</cp:lastModifiedBy>
  <cp:lastPrinted>2016-02-15T07:34:12Z</cp:lastPrinted>
  <dcterms:created xsi:type="dcterms:W3CDTF">2007-01-12T08:45:19Z</dcterms:created>
  <dcterms:modified xsi:type="dcterms:W3CDTF">2016-02-23T08:38:17Z</dcterms:modified>
  <cp:category/>
  <cp:version/>
  <cp:contentType/>
  <cp:contentStatus/>
</cp:coreProperties>
</file>